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u Niikura\Downloads\"/>
    </mc:Choice>
  </mc:AlternateContent>
  <xr:revisionPtr revIDLastSave="0" documentId="8_{565D4331-23BB-4C69-98F2-12897C40A2F5}" xr6:coauthVersionLast="47" xr6:coauthVersionMax="47" xr10:uidLastSave="{00000000-0000-0000-0000-000000000000}"/>
  <bookViews>
    <workbookView xWindow="28620" yWindow="-16680" windowWidth="29040" windowHeight="15840"/>
  </bookViews>
  <sheets>
    <sheet name="星取表 ７チーム" sheetId="1" r:id="rId1"/>
    <sheet name="星取表6チーム" sheetId="2" r:id="rId2"/>
  </sheets>
  <definedNames>
    <definedName name="_xlnm.Print_Area" localSheetId="0">'星取表 ７チーム'!$A$1:$AE$46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4" i="2" l="1"/>
  <c r="A34" i="2"/>
  <c r="AA26" i="2"/>
  <c r="A26" i="2"/>
  <c r="A18" i="2"/>
  <c r="Q15" i="2"/>
  <c r="N15" i="2"/>
  <c r="K15" i="2"/>
  <c r="T9" i="2"/>
  <c r="H15" i="2"/>
  <c r="AA15" i="2"/>
  <c r="E15" i="2"/>
  <c r="Z15" i="2"/>
  <c r="V14" i="2"/>
  <c r="T14" i="2"/>
  <c r="T13" i="2"/>
  <c r="N13" i="2"/>
  <c r="K13" i="2"/>
  <c r="Q9" i="2"/>
  <c r="H13" i="2"/>
  <c r="AA13" i="2"/>
  <c r="E13" i="2"/>
  <c r="Z13" i="2"/>
  <c r="V12" i="2"/>
  <c r="T12" i="2"/>
  <c r="S12" i="2"/>
  <c r="Q12" i="2"/>
  <c r="T11" i="2"/>
  <c r="AD11" i="2"/>
  <c r="Q11" i="2"/>
  <c r="AC11" i="2"/>
  <c r="K11" i="2"/>
  <c r="N9" i="2"/>
  <c r="H11" i="2"/>
  <c r="AB11" i="2"/>
  <c r="E11" i="2"/>
  <c r="Z11" i="2"/>
  <c r="V10" i="2"/>
  <c r="T10" i="2"/>
  <c r="S10" i="2"/>
  <c r="Q10" i="2"/>
  <c r="P10" i="2"/>
  <c r="N10" i="2"/>
  <c r="H9" i="2"/>
  <c r="K7" i="2"/>
  <c r="E9" i="2"/>
  <c r="Y9" i="2"/>
  <c r="V8" i="2"/>
  <c r="T8" i="2"/>
  <c r="S8" i="2"/>
  <c r="Q8" i="2"/>
  <c r="P8" i="2"/>
  <c r="N8" i="2"/>
  <c r="M8" i="2"/>
  <c r="K8" i="2"/>
  <c r="E7" i="2"/>
  <c r="V6" i="2"/>
  <c r="T6" i="2"/>
  <c r="S6" i="2"/>
  <c r="Q6" i="2"/>
  <c r="P6" i="2"/>
  <c r="N6" i="2"/>
  <c r="M6" i="2"/>
  <c r="K6" i="2"/>
  <c r="J6" i="2"/>
  <c r="H6" i="2"/>
  <c r="T5" i="2"/>
  <c r="Q5" i="2"/>
  <c r="N5" i="2"/>
  <c r="H5" i="2"/>
  <c r="T4" i="2"/>
  <c r="Q4" i="2"/>
  <c r="N4" i="2"/>
  <c r="K4" i="2"/>
  <c r="H4" i="2"/>
  <c r="E4" i="2"/>
  <c r="R17" i="1"/>
  <c r="U15" i="1"/>
  <c r="O17" i="1"/>
  <c r="U13" i="1"/>
  <c r="O15" i="1"/>
  <c r="R13" i="1"/>
  <c r="L17" i="1"/>
  <c r="L15" i="1"/>
  <c r="L13" i="1"/>
  <c r="I17" i="1"/>
  <c r="U9" i="1"/>
  <c r="I15" i="1"/>
  <c r="AC15" i="1"/>
  <c r="R9" i="1"/>
  <c r="I13" i="1"/>
  <c r="O9" i="1"/>
  <c r="I11" i="1"/>
  <c r="L9" i="1"/>
  <c r="F17" i="1"/>
  <c r="AD17" i="1"/>
  <c r="F15" i="1"/>
  <c r="R7" i="1"/>
  <c r="F13" i="1"/>
  <c r="O7" i="1"/>
  <c r="F11" i="1"/>
  <c r="F9" i="1"/>
  <c r="C17" i="1"/>
  <c r="AC17" i="1"/>
  <c r="C15" i="1"/>
  <c r="Z15" i="1"/>
  <c r="C13" i="1"/>
  <c r="C11" i="1"/>
  <c r="C9" i="1"/>
  <c r="AA29" i="1"/>
  <c r="AA38" i="1"/>
  <c r="A38" i="1"/>
  <c r="A29" i="1"/>
  <c r="A20" i="1"/>
  <c r="U11" i="1"/>
  <c r="R11" i="1"/>
  <c r="C7" i="1"/>
  <c r="C4" i="1"/>
  <c r="F4" i="1"/>
  <c r="I4" i="1"/>
  <c r="L4" i="1"/>
  <c r="O4" i="1"/>
  <c r="R4" i="1"/>
  <c r="U4" i="1"/>
  <c r="F6" i="1"/>
  <c r="H6" i="1"/>
  <c r="I6" i="1"/>
  <c r="K6" i="1"/>
  <c r="L6" i="1"/>
  <c r="N6" i="1"/>
  <c r="O6" i="1"/>
  <c r="Q6" i="1"/>
  <c r="R6" i="1"/>
  <c r="T6" i="1"/>
  <c r="U6" i="1"/>
  <c r="W6" i="1"/>
  <c r="I8" i="1"/>
  <c r="K8" i="1"/>
  <c r="L8" i="1"/>
  <c r="N8" i="1"/>
  <c r="O8" i="1"/>
  <c r="Q8" i="1"/>
  <c r="R8" i="1"/>
  <c r="T8" i="1"/>
  <c r="U8" i="1"/>
  <c r="W8" i="1"/>
  <c r="L10" i="1"/>
  <c r="N10" i="1"/>
  <c r="O10" i="1"/>
  <c r="Q10" i="1"/>
  <c r="R10" i="1"/>
  <c r="T10" i="1"/>
  <c r="U10" i="1"/>
  <c r="W10" i="1"/>
  <c r="O12" i="1"/>
  <c r="Q12" i="1"/>
  <c r="R12" i="1"/>
  <c r="T12" i="1"/>
  <c r="U12" i="1"/>
  <c r="W12" i="1"/>
  <c r="R14" i="1"/>
  <c r="T14" i="1"/>
  <c r="U14" i="1"/>
  <c r="W14" i="1"/>
  <c r="U16" i="1"/>
  <c r="W16" i="1"/>
  <c r="F5" i="1"/>
  <c r="R5" i="1"/>
  <c r="I5" i="1"/>
  <c r="U5" i="1"/>
  <c r="I7" i="1"/>
  <c r="L5" i="1"/>
  <c r="AB13" i="1"/>
  <c r="Y9" i="1"/>
  <c r="Z9" i="1"/>
  <c r="AE9" i="1"/>
  <c r="AB9" i="1"/>
  <c r="AC9" i="1"/>
  <c r="AF9" i="1"/>
  <c r="AD9" i="1"/>
  <c r="X9" i="1"/>
  <c r="AA9" i="1"/>
  <c r="AD13" i="1"/>
  <c r="AB15" i="1"/>
  <c r="L7" i="1"/>
  <c r="AE15" i="1"/>
  <c r="AF13" i="1"/>
  <c r="O5" i="1"/>
  <c r="AF5" i="1"/>
  <c r="Y13" i="1"/>
  <c r="AC13" i="1"/>
  <c r="AB17" i="1"/>
  <c r="X17" i="1"/>
  <c r="AA17" i="1"/>
  <c r="U7" i="1"/>
  <c r="AE13" i="1"/>
  <c r="X13" i="1"/>
  <c r="AA13" i="1"/>
  <c r="Z17" i="1"/>
  <c r="Y17" i="1"/>
  <c r="Z13" i="1"/>
  <c r="AE17" i="1"/>
  <c r="Y15" i="1"/>
  <c r="X15" i="1"/>
  <c r="AA15" i="1"/>
  <c r="AD15" i="1"/>
  <c r="O11" i="1"/>
  <c r="X11" i="1"/>
  <c r="AA11" i="1"/>
  <c r="AF17" i="1"/>
  <c r="AF15" i="1"/>
  <c r="X7" i="1"/>
  <c r="AA7" i="1"/>
  <c r="AD7" i="1"/>
  <c r="AE7" i="1"/>
  <c r="Y7" i="1"/>
  <c r="AC7" i="1"/>
  <c r="AB7" i="1"/>
  <c r="Z7" i="1"/>
  <c r="AF7" i="1"/>
  <c r="AC5" i="1"/>
  <c r="AC11" i="1"/>
  <c r="Z5" i="1"/>
  <c r="AE11" i="1"/>
  <c r="AE5" i="1"/>
  <c r="Y11" i="1"/>
  <c r="X5" i="1"/>
  <c r="AA5" i="1"/>
  <c r="Y5" i="1"/>
  <c r="Z11" i="1"/>
  <c r="AB11" i="1"/>
  <c r="AD5" i="1"/>
  <c r="AF11" i="1"/>
  <c r="AD11" i="1"/>
  <c r="AB5" i="1"/>
  <c r="AD5" i="2"/>
  <c r="AF7" i="2"/>
  <c r="AB7" i="2"/>
  <c r="Z9" i="2"/>
  <c r="AB13" i="2"/>
  <c r="AA9" i="2"/>
  <c r="W11" i="2"/>
  <c r="AF11" i="2"/>
  <c r="AC13" i="2"/>
  <c r="AC15" i="2"/>
  <c r="AB15" i="2"/>
  <c r="Z5" i="2"/>
  <c r="Z7" i="2"/>
  <c r="AB9" i="2"/>
  <c r="X11" i="2"/>
  <c r="AD13" i="2"/>
  <c r="AD15" i="2"/>
  <c r="AC9" i="2"/>
  <c r="Y11" i="2"/>
  <c r="W13" i="2"/>
  <c r="AF13" i="2"/>
  <c r="W15" i="2"/>
  <c r="AF15" i="2"/>
  <c r="N7" i="2"/>
  <c r="W7" i="2"/>
  <c r="AD9" i="2"/>
  <c r="X13" i="2"/>
  <c r="X15" i="2"/>
  <c r="K5" i="2"/>
  <c r="AC5" i="2"/>
  <c r="Q7" i="2"/>
  <c r="W9" i="2"/>
  <c r="AF9" i="2"/>
  <c r="AA11" i="2"/>
  <c r="Y13" i="2"/>
  <c r="Y15" i="2"/>
  <c r="T7" i="2"/>
  <c r="X9" i="2"/>
  <c r="AA7" i="2"/>
  <c r="Y7" i="2"/>
  <c r="AB5" i="2"/>
  <c r="X7" i="2"/>
  <c r="AC7" i="2"/>
  <c r="AD7" i="2"/>
  <c r="AF5" i="2"/>
  <c r="W5" i="2"/>
  <c r="AA5" i="2"/>
  <c r="Y5" i="2"/>
  <c r="X5" i="2"/>
</calcChain>
</file>

<file path=xl/comments1.xml><?xml version="1.0" encoding="utf-8"?>
<comments xmlns="http://schemas.openxmlformats.org/spreadsheetml/2006/main">
  <authors>
    <author>Toru Niikura</author>
    <author>三井住友建設株式会社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第〇回 大会名
入力欄
</t>
        </r>
      </text>
    </comment>
    <comment ref="A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クラス名ブロック名を記入してください。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AF列には計算式がありますので消去しないでください。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試合時間を記入してください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ＳＬ：８－３－８－３－８
LL8：10-3-10-3-10
LL11：１５－５－１５
Ｌ：２０－５－２０</t>
        </r>
      </text>
    </comment>
    <comment ref="A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</commentList>
</comments>
</file>

<file path=xl/comments2.xml><?xml version="1.0" encoding="utf-8"?>
<comments xmlns="http://schemas.openxmlformats.org/spreadsheetml/2006/main">
  <authors>
    <author>Toru Niikura</author>
    <author>三井住友建設株式会社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第〇回 大会名
入力欄
</t>
        </r>
      </text>
    </comment>
    <comment ref="A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クラス名ブロック名を記入してください。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AF列には計算式がありますので消去しないでください。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試合時間を記入してください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ＳＬ：８－３－８－３－８
LL8：10-3-10-3-10
LL11：１５－５－１５
Ｌ：２０－５－２０</t>
        </r>
      </text>
    </comment>
    <comment ref="A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  <comment ref="AA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自動記入になっています。</t>
        </r>
      </text>
    </comment>
  </commentList>
</comments>
</file>

<file path=xl/sharedStrings.xml><?xml version="1.0" encoding="utf-8"?>
<sst xmlns="http://schemas.openxmlformats.org/spreadsheetml/2006/main" count="191" uniqueCount="36">
  <si>
    <t>NO</t>
  </si>
  <si>
    <t>チーム名</t>
  </si>
  <si>
    <t>勝</t>
  </si>
  <si>
    <t>負</t>
  </si>
  <si>
    <t>分</t>
  </si>
  <si>
    <t>得失差</t>
  </si>
  <si>
    <t>順位</t>
  </si>
  <si>
    <t>－</t>
  </si>
  <si>
    <t>ＮＯ</t>
  </si>
  <si>
    <t>キックオフ</t>
  </si>
  <si>
    <t>予　　選　　リ　　ー　　グ</t>
  </si>
  <si>
    <t>幹事チーム</t>
    <rPh sb="0" eb="2">
      <t>カンジ</t>
    </rPh>
    <phoneticPr fontId="2"/>
  </si>
  <si>
    <t>ＴＥＬ</t>
    <phoneticPr fontId="2"/>
  </si>
  <si>
    <t>携帯</t>
    <rPh sb="0" eb="2">
      <t>ケイタイ</t>
    </rPh>
    <phoneticPr fontId="2"/>
  </si>
  <si>
    <t>ＦＡＸ</t>
    <phoneticPr fontId="2"/>
  </si>
  <si>
    <t>☆☆</t>
    <phoneticPr fontId="2"/>
  </si>
  <si>
    <t>☆☆</t>
    <phoneticPr fontId="2"/>
  </si>
  <si>
    <t>☆☆</t>
    <phoneticPr fontId="2"/>
  </si>
  <si>
    <t>※自動表ですので左下半分のみ記入して下さい。</t>
    <rPh sb="1" eb="3">
      <t>ジドウ</t>
    </rPh>
    <rPh sb="3" eb="4">
      <t>ヒョウ</t>
    </rPh>
    <rPh sb="8" eb="9">
      <t>ヒダリ</t>
    </rPh>
    <rPh sb="9" eb="10">
      <t>シタ</t>
    </rPh>
    <rPh sb="10" eb="12">
      <t>ハンブン</t>
    </rPh>
    <rPh sb="14" eb="16">
      <t>キニュウ</t>
    </rPh>
    <rPh sb="18" eb="19">
      <t>クダ</t>
    </rPh>
    <phoneticPr fontId="2"/>
  </si>
  <si>
    <t>予　　選　　リ　　ー　　グ</t>
    <phoneticPr fontId="2"/>
  </si>
  <si>
    <t>勝点</t>
    <rPh sb="0" eb="1">
      <t>カ</t>
    </rPh>
    <phoneticPr fontId="2"/>
  </si>
  <si>
    <t>得点</t>
    <rPh sb="0" eb="1">
      <t>トク</t>
    </rPh>
    <phoneticPr fontId="2"/>
  </si>
  <si>
    <t>失点</t>
    <rPh sb="0" eb="1">
      <t>シツ</t>
    </rPh>
    <phoneticPr fontId="2"/>
  </si>
  <si>
    <t>－</t>
    <phoneticPr fontId="2"/>
  </si>
  <si>
    <t>グランド名</t>
    <rPh sb="4" eb="5">
      <t>ナ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</si>
  <si>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</si>
  <si>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</si>
  <si>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　）</t>
    <phoneticPr fontId="2"/>
  </si>
  <si>
    <t>主審①</t>
    <phoneticPr fontId="2"/>
  </si>
  <si>
    <t>主審②</t>
    <rPh sb="0" eb="2">
      <t>シュシン</t>
    </rPh>
    <phoneticPr fontId="2"/>
  </si>
  <si>
    <t>得点</t>
    <rPh sb="0" eb="1">
      <t>トク</t>
    </rPh>
    <rPh sb="1" eb="2">
      <t>テン</t>
    </rPh>
    <phoneticPr fontId="2"/>
  </si>
  <si>
    <t>失点</t>
    <rPh sb="0" eb="2">
      <t>シッテン</t>
    </rPh>
    <phoneticPr fontId="2"/>
  </si>
  <si>
    <t>ＮＯ</t>
    <phoneticPr fontId="2"/>
  </si>
  <si>
    <t>キックオフ</t>
    <phoneticPr fontId="2"/>
  </si>
  <si>
    <t>予　　選　　リ　　ー　　グ</t>
    <rPh sb="0" eb="1">
      <t>ヨ</t>
    </rPh>
    <rPh sb="3" eb="4">
      <t>セン</t>
    </rPh>
    <phoneticPr fontId="2"/>
  </si>
  <si>
    <t>主審①</t>
    <rPh sb="0" eb="2">
      <t>シュシン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</si>
</sst>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&quot; &quot;"/>
    <numFmt numFmtId="181" formatCode="&quot;  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7.5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/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0" fillId="0" borderId="0" xfId="0" applyFill="1" applyAlignment="1"/>
    <xf numFmtId="0" fontId="0" fillId="0" borderId="0" xfId="0" applyFill="1">
      <alignment vertical="center"/>
    </xf>
    <xf numFmtId="0" fontId="8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4" borderId="0" xfId="0" applyFill="1" applyAlignme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20" fontId="1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7" fillId="5" borderId="8" xfId="0" applyFont="1" applyFill="1" applyBorder="1" applyAlignment="1" applyProtection="1">
      <alignment horizontal="center" vertical="center" shrinkToFit="1"/>
      <protection locked="0"/>
    </xf>
    <xf numFmtId="0" fontId="7" fillId="5" borderId="9" xfId="0" applyFont="1" applyFill="1" applyBorder="1" applyAlignment="1" applyProtection="1">
      <alignment horizontal="center" vertical="center" shrinkToFit="1"/>
      <protection locked="0"/>
    </xf>
    <xf numFmtId="0" fontId="7" fillId="5" borderId="7" xfId="0" applyFont="1" applyFill="1" applyBorder="1" applyAlignment="1" applyProtection="1">
      <alignment horizontal="center" vertical="center" shrinkToFit="1"/>
      <protection locked="0"/>
    </xf>
    <xf numFmtId="20" fontId="12" fillId="0" borderId="6" xfId="0" applyNumberFormat="1" applyFont="1" applyBorder="1" applyAlignment="1" applyProtection="1">
      <alignment horizontal="center" vertical="center"/>
      <protection locked="0"/>
    </xf>
    <xf numFmtId="20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181" fontId="0" fillId="0" borderId="3" xfId="0" applyNumberFormat="1" applyFill="1" applyBorder="1" applyAlignment="1" applyProtection="1">
      <alignment horizontal="center"/>
      <protection locked="0"/>
    </xf>
    <xf numFmtId="181" fontId="1" fillId="0" borderId="3" xfId="0" applyNumberFormat="1" applyFon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180" fontId="18" fillId="0" borderId="3" xfId="0" applyNumberFormat="1" applyFont="1" applyBorder="1" applyAlignment="1" applyProtection="1">
      <alignment horizontal="center" vertical="center"/>
      <protection locked="0"/>
    </xf>
    <xf numFmtId="180" fontId="18" fillId="0" borderId="9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0" fontId="8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180" fontId="1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 shrinkToFi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20" fontId="16" fillId="0" borderId="6" xfId="0" applyNumberFormat="1" applyFont="1" applyBorder="1" applyAlignment="1" applyProtection="1">
      <alignment horizontal="center" vertical="center"/>
      <protection locked="0"/>
    </xf>
    <xf numFmtId="20" fontId="16" fillId="0" borderId="5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81" fontId="0" fillId="0" borderId="3" xfId="0" applyNumberFormat="1" applyBorder="1" applyAlignment="1" applyProtection="1">
      <alignment horizontal="center"/>
      <protection locked="0"/>
    </xf>
    <xf numFmtId="181" fontId="1" fillId="0" borderId="3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shrinkToFit="1"/>
      <protection locked="0"/>
    </xf>
    <xf numFmtId="0" fontId="12" fillId="0" borderId="12" xfId="0" applyFont="1" applyBorder="1" applyAlignment="1" applyProtection="1">
      <alignment shrinkToFit="1"/>
      <protection locked="0"/>
    </xf>
    <xf numFmtId="0" fontId="18" fillId="0" borderId="4" xfId="0" applyFont="1" applyBorder="1" applyAlignment="1" applyProtection="1">
      <alignment shrinkToFit="1"/>
      <protection locked="0"/>
    </xf>
    <xf numFmtId="0" fontId="12" fillId="0" borderId="3" xfId="0" applyFont="1" applyBorder="1" applyAlignment="1" applyProtection="1">
      <alignment shrinkToFit="1"/>
      <protection locked="0"/>
    </xf>
    <xf numFmtId="0" fontId="12" fillId="0" borderId="16" xfId="0" applyFont="1" applyBorder="1" applyAlignment="1" applyProtection="1">
      <alignment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7"/>
  <sheetViews>
    <sheetView tabSelected="1" zoomScaleNormal="100" workbookViewId="0">
      <selection activeCell="AI41" sqref="AI41"/>
    </sheetView>
  </sheetViews>
  <sheetFormatPr defaultRowHeight="13"/>
  <cols>
    <col min="1" max="1" width="2.6328125" style="1" customWidth="1"/>
    <col min="2" max="2" width="8.6328125" style="1" customWidth="1"/>
    <col min="3" max="28" width="2.6328125" style="1" customWidth="1"/>
    <col min="29" max="29" width="2.90625" style="1" customWidth="1"/>
    <col min="30" max="31" width="2.6328125" style="1" customWidth="1"/>
    <col min="32" max="32" width="3.36328125" style="14" customWidth="1"/>
  </cols>
  <sheetData>
    <row r="1" spans="1:34" ht="25.15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"/>
    </row>
    <row r="2" spans="1:34" ht="18" customHeight="1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32" t="s">
        <v>11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1" t="s">
        <v>12</v>
      </c>
      <c r="Z2" s="131"/>
      <c r="AA2" s="130"/>
      <c r="AB2" s="130"/>
      <c r="AC2" s="130"/>
      <c r="AD2" s="130"/>
      <c r="AE2" s="130"/>
      <c r="AF2" s="12"/>
    </row>
    <row r="3" spans="1:34" ht="18" customHeight="1">
      <c r="A3" s="139"/>
      <c r="B3" s="139"/>
      <c r="C3" s="140"/>
      <c r="D3" s="140"/>
      <c r="E3" s="19"/>
      <c r="F3" s="19"/>
      <c r="G3" s="19"/>
      <c r="H3" s="19"/>
      <c r="I3" s="19"/>
      <c r="J3" s="19"/>
      <c r="K3" s="19"/>
      <c r="L3" s="19"/>
      <c r="M3" s="21"/>
      <c r="N3" s="21"/>
      <c r="O3" s="21"/>
      <c r="P3" s="21"/>
      <c r="Q3" s="21"/>
      <c r="R3" s="22"/>
      <c r="S3" s="137" t="s">
        <v>13</v>
      </c>
      <c r="T3" s="138"/>
      <c r="U3" s="136"/>
      <c r="V3" s="136"/>
      <c r="W3" s="136"/>
      <c r="X3" s="136"/>
      <c r="Y3" s="128" t="s">
        <v>14</v>
      </c>
      <c r="Z3" s="128"/>
      <c r="AA3" s="129"/>
      <c r="AB3" s="129"/>
      <c r="AC3" s="129"/>
      <c r="AD3" s="129"/>
      <c r="AE3" s="129"/>
      <c r="AF3" s="12"/>
    </row>
    <row r="4" spans="1:34">
      <c r="A4" s="2" t="s">
        <v>0</v>
      </c>
      <c r="B4" s="3" t="s">
        <v>1</v>
      </c>
      <c r="C4" s="142" t="str">
        <f>IF(B5="","",B5)</f>
        <v/>
      </c>
      <c r="D4" s="134"/>
      <c r="E4" s="135"/>
      <c r="F4" s="133" t="str">
        <f>IF(B7="","",B7)</f>
        <v/>
      </c>
      <c r="G4" s="134"/>
      <c r="H4" s="135"/>
      <c r="I4" s="133" t="str">
        <f>IF(B9="","",B9)</f>
        <v/>
      </c>
      <c r="J4" s="134"/>
      <c r="K4" s="135"/>
      <c r="L4" s="133" t="str">
        <f>IF(B11="","",B11)</f>
        <v/>
      </c>
      <c r="M4" s="134"/>
      <c r="N4" s="135"/>
      <c r="O4" s="133" t="str">
        <f>IF(B13="","",B13)</f>
        <v/>
      </c>
      <c r="P4" s="134"/>
      <c r="Q4" s="135"/>
      <c r="R4" s="133" t="str">
        <f>IF(B15="","",B15)</f>
        <v/>
      </c>
      <c r="S4" s="134"/>
      <c r="T4" s="135"/>
      <c r="U4" s="133" t="str">
        <f>IF(B17="","",B17)</f>
        <v/>
      </c>
      <c r="V4" s="134"/>
      <c r="W4" s="135"/>
      <c r="X4" s="15" t="s">
        <v>2</v>
      </c>
      <c r="Y4" s="16" t="s">
        <v>3</v>
      </c>
      <c r="Z4" s="16" t="s">
        <v>4</v>
      </c>
      <c r="AA4" s="17" t="s">
        <v>20</v>
      </c>
      <c r="AB4" s="4" t="s">
        <v>21</v>
      </c>
      <c r="AC4" s="4" t="s">
        <v>22</v>
      </c>
      <c r="AD4" s="4" t="s">
        <v>5</v>
      </c>
      <c r="AE4" s="17" t="s">
        <v>6</v>
      </c>
      <c r="AF4" s="7"/>
      <c r="AG4" s="5"/>
      <c r="AH4" s="6"/>
    </row>
    <row r="5" spans="1:34" ht="13.15" customHeight="1">
      <c r="A5" s="125">
        <v>1</v>
      </c>
      <c r="B5" s="126"/>
      <c r="C5" s="103" t="s">
        <v>15</v>
      </c>
      <c r="D5" s="104"/>
      <c r="E5" s="105"/>
      <c r="F5" s="120" t="str">
        <f>IF(C7="○","●",IF(C7="●","○",IF(C7="","","△")))</f>
        <v/>
      </c>
      <c r="G5" s="104"/>
      <c r="H5" s="105"/>
      <c r="I5" s="120" t="str">
        <f>IF(C9="○","●",IF(C9="●","○",IF(C9="","","△")))</f>
        <v/>
      </c>
      <c r="J5" s="104"/>
      <c r="K5" s="105"/>
      <c r="L5" s="120" t="str">
        <f>IF(C11="○","●",IF(C11="●","○",IF(C11="","","△")))</f>
        <v/>
      </c>
      <c r="M5" s="104"/>
      <c r="N5" s="105"/>
      <c r="O5" s="120" t="str">
        <f>IF(C13="○","●",IF(C13="●","○",IF(C13="","","△")))</f>
        <v/>
      </c>
      <c r="P5" s="104"/>
      <c r="Q5" s="105"/>
      <c r="R5" s="120" t="str">
        <f>IF(C15="○","●",IF(C15="●","○",IF(C15="","","△")))</f>
        <v/>
      </c>
      <c r="S5" s="104"/>
      <c r="T5" s="105"/>
      <c r="U5" s="120" t="str">
        <f>IF(C17="○","●",IF(C17="●","○",IF(C17="","","△")))</f>
        <v/>
      </c>
      <c r="V5" s="104"/>
      <c r="W5" s="121"/>
      <c r="X5" s="111" t="str">
        <f>IF(COUNTIF(C5:W5,"")=20,"",COUNTIF(C5:W5,"○"))</f>
        <v/>
      </c>
      <c r="Y5" s="111" t="str">
        <f>IF(COUNTIF(C5:W5,"")=20,"",COUNTIF(C5:W5,"●"))</f>
        <v/>
      </c>
      <c r="Z5" s="111" t="str">
        <f>IF(COUNTIF(C5:W5,"")=20,"",COUNTIF(C5:W5,"△"))</f>
        <v/>
      </c>
      <c r="AA5" s="124" t="str">
        <f>IF(X5="","",X5*3+Z5)</f>
        <v/>
      </c>
      <c r="AB5" s="109" t="str">
        <f>IF(COUNTIF(C5:W5,"")=20,"",IF(C6="",0,C6)+IF(F6="",0,F6)+IF(I6="",0,I6)+IF(L6="",0,L6)+IF(O6="",0,O6)+IF(R6="",0,R6)+IF(U6="",0,U6))</f>
        <v/>
      </c>
      <c r="AC5" s="109" t="str">
        <f>IF(COUNTIF(C5:W5,"")=20,"",IF(E6="",0,E6)+IF(H6="",0,H6)+IF(K6="",0,K6)+IF(N6="",0,N6)+IF(Q6="",0,Q6)+IF(T6="",0,T6)+IF(W6="",0,W6))</f>
        <v/>
      </c>
      <c r="AD5" s="111" t="str">
        <f>IF(COUNTIF(C5:W5,"")=20,"",AB5-AC5)</f>
        <v/>
      </c>
      <c r="AE5" s="124" t="str">
        <f>IF(COUNTIF(C5:W5,"")=20,"",RANK(AF5,$AF$5:$AF$18,0))</f>
        <v/>
      </c>
      <c r="AF5" s="115" t="str">
        <f>IF(COUNTIF(C5:W5,"")=20,"",IF(AA5="",0,AA5*10000)+AD5*500+AB5*10)</f>
        <v/>
      </c>
      <c r="AG5" s="7"/>
      <c r="AH5" s="6"/>
    </row>
    <row r="6" spans="1:34" ht="13.15" customHeight="1">
      <c r="A6" s="117"/>
      <c r="B6" s="119"/>
      <c r="C6" s="106"/>
      <c r="D6" s="107"/>
      <c r="E6" s="108"/>
      <c r="F6" s="8" t="str">
        <f>IF(E8="","",E8)</f>
        <v/>
      </c>
      <c r="G6" s="9" t="s">
        <v>7</v>
      </c>
      <c r="H6" s="8" t="str">
        <f>IF(C8="","",C8)</f>
        <v/>
      </c>
      <c r="I6" s="10" t="str">
        <f>IF(E10="","",E10)</f>
        <v/>
      </c>
      <c r="J6" s="9" t="s">
        <v>7</v>
      </c>
      <c r="K6" s="11" t="str">
        <f>IF(C10="","",C10)</f>
        <v/>
      </c>
      <c r="L6" s="8" t="str">
        <f>IF(E12="","",E12)</f>
        <v/>
      </c>
      <c r="M6" s="9" t="s">
        <v>7</v>
      </c>
      <c r="N6" s="11" t="str">
        <f>IF(C12="","",C12)</f>
        <v/>
      </c>
      <c r="O6" s="8" t="str">
        <f>IF(E14="","",E14)</f>
        <v/>
      </c>
      <c r="P6" s="9" t="s">
        <v>7</v>
      </c>
      <c r="Q6" s="11" t="str">
        <f>IF(C14="","",C14)</f>
        <v/>
      </c>
      <c r="R6" s="8" t="str">
        <f>IF(E16="","",E16)</f>
        <v/>
      </c>
      <c r="S6" s="9" t="s">
        <v>7</v>
      </c>
      <c r="T6" s="11" t="str">
        <f>IF(C16="","",C16)</f>
        <v/>
      </c>
      <c r="U6" s="8" t="str">
        <f>IF(E18="","",E18)</f>
        <v/>
      </c>
      <c r="V6" s="9" t="s">
        <v>7</v>
      </c>
      <c r="W6" s="11" t="str">
        <f>IF(C18="","",C18)</f>
        <v/>
      </c>
      <c r="X6" s="110"/>
      <c r="Y6" s="110"/>
      <c r="Z6" s="110"/>
      <c r="AA6" s="113"/>
      <c r="AB6" s="110"/>
      <c r="AC6" s="110"/>
      <c r="AD6" s="110"/>
      <c r="AE6" s="113"/>
      <c r="AF6" s="115"/>
      <c r="AG6" s="7"/>
      <c r="AH6" s="6"/>
    </row>
    <row r="7" spans="1:34" ht="13.15" customHeight="1">
      <c r="A7" s="116">
        <v>2</v>
      </c>
      <c r="B7" s="118"/>
      <c r="C7" s="100" t="str">
        <f>IF(C8&gt;E8,"○",IF(C8&lt;E8,"●",IF(C8="","","△")))</f>
        <v/>
      </c>
      <c r="D7" s="101"/>
      <c r="E7" s="102"/>
      <c r="F7" s="103" t="s">
        <v>16</v>
      </c>
      <c r="G7" s="104"/>
      <c r="H7" s="105"/>
      <c r="I7" s="120" t="str">
        <f>IF(F9="○","●",IF(F9="●","○",IF(F9="","","△")))</f>
        <v/>
      </c>
      <c r="J7" s="104"/>
      <c r="K7" s="105"/>
      <c r="L7" s="120" t="str">
        <f>IF(F11="○","●",IF(F11="●","○",IF(F11="","","△")))</f>
        <v/>
      </c>
      <c r="M7" s="104"/>
      <c r="N7" s="105"/>
      <c r="O7" s="120" t="str">
        <f>IF(F13="○","●",IF(F13="●","○",IF(F13="","","△")))</f>
        <v/>
      </c>
      <c r="P7" s="104"/>
      <c r="Q7" s="105"/>
      <c r="R7" s="120" t="str">
        <f>IF(F15="○","●",IF(F15="●","○",IF(F15="","","△")))</f>
        <v/>
      </c>
      <c r="S7" s="104"/>
      <c r="T7" s="105"/>
      <c r="U7" s="120" t="str">
        <f>IF(F17="○","●",IF(F17="●","○",IF(F17="","","△")))</f>
        <v/>
      </c>
      <c r="V7" s="104"/>
      <c r="W7" s="121"/>
      <c r="X7" s="109" t="str">
        <f>IF(COUNTIF(C7:W7,"")=20,"",COUNTIF(C7:W7,"○"))</f>
        <v/>
      </c>
      <c r="Y7" s="111" t="str">
        <f>IF(COUNTIF(C7:W7,"")=20,"",COUNTIF(C7:W7,"●"))</f>
        <v/>
      </c>
      <c r="Z7" s="109" t="str">
        <f>IF(COUNTIF(C7:W7,"")=20,"",COUNTIF(C7:W7,"△"))</f>
        <v/>
      </c>
      <c r="AA7" s="112" t="str">
        <f>IF(X7="","",X7*3+Z7)</f>
        <v/>
      </c>
      <c r="AB7" s="109" t="str">
        <f>IF(COUNTIF(C7:W7,"")=20,"",IF(C8="",0,C8)+IF(F8="",0,F8)+IF(I8="",0,I8)+IF(L8="",0,L8)+IF(O8="",0,O8)+IF(R8="",0,R8)+IF(U8="",0,U8))</f>
        <v/>
      </c>
      <c r="AC7" s="109" t="str">
        <f>IF(COUNTIF(C7:W7,"")=20,"",IF(E8="",0,E8)+IF(H8="",0,H8)+IF(K8="",0,K8)+IF(N8="",0,N8)+IF(Q8="",0,Q8)+IF(T8="",0,T8)+IF(W8="",0,W8))</f>
        <v/>
      </c>
      <c r="AD7" s="109" t="str">
        <f>IF(COUNTIF(C7:W7,"")=20,"",AB7-AC7)</f>
        <v/>
      </c>
      <c r="AE7" s="112" t="str">
        <f>IF(COUNTIF(C7:W7,"")=20,"",RANK(AF7,$AF$5:$AF$18,0))</f>
        <v/>
      </c>
      <c r="AF7" s="115" t="str">
        <f>IF(COUNTIF(C7:W7,"")=20,"",IF(AA7="",0,AA7*10000)+AD7*500+AB7*10)</f>
        <v/>
      </c>
      <c r="AG7" s="7"/>
      <c r="AH7" s="6"/>
    </row>
    <row r="8" spans="1:34" ht="13.15" customHeight="1">
      <c r="A8" s="117"/>
      <c r="B8" s="119"/>
      <c r="C8" s="35"/>
      <c r="D8" s="9" t="s">
        <v>7</v>
      </c>
      <c r="E8" s="36"/>
      <c r="F8" s="106"/>
      <c r="G8" s="107"/>
      <c r="H8" s="108"/>
      <c r="I8" s="8" t="str">
        <f>IF(H10="","",H10)</f>
        <v/>
      </c>
      <c r="J8" s="9" t="s">
        <v>7</v>
      </c>
      <c r="K8" s="11" t="str">
        <f>IF(F10="","",F10)</f>
        <v/>
      </c>
      <c r="L8" s="8" t="str">
        <f>IF(H12="","",H12)</f>
        <v/>
      </c>
      <c r="M8" s="9" t="s">
        <v>7</v>
      </c>
      <c r="N8" s="11" t="str">
        <f>IF(F12="","",F12)</f>
        <v/>
      </c>
      <c r="O8" s="8" t="str">
        <f>IF(H14="","",H14)</f>
        <v/>
      </c>
      <c r="P8" s="9" t="s">
        <v>7</v>
      </c>
      <c r="Q8" s="11" t="str">
        <f>IF(F14="","",F14)</f>
        <v/>
      </c>
      <c r="R8" s="8" t="str">
        <f>IF(H16="","",H16)</f>
        <v/>
      </c>
      <c r="S8" s="9" t="s">
        <v>7</v>
      </c>
      <c r="T8" s="11" t="str">
        <f>IF(F16="","",F16)</f>
        <v/>
      </c>
      <c r="U8" s="8" t="str">
        <f>IF(H18="","",H18)</f>
        <v/>
      </c>
      <c r="V8" s="9" t="s">
        <v>7</v>
      </c>
      <c r="W8" s="11" t="str">
        <f>IF(F18="","",F18)</f>
        <v/>
      </c>
      <c r="X8" s="110"/>
      <c r="Y8" s="110"/>
      <c r="Z8" s="110"/>
      <c r="AA8" s="113"/>
      <c r="AB8" s="110"/>
      <c r="AC8" s="110"/>
      <c r="AD8" s="110"/>
      <c r="AE8" s="113"/>
      <c r="AF8" s="115"/>
      <c r="AG8" s="7"/>
      <c r="AH8" s="6"/>
    </row>
    <row r="9" spans="1:34" ht="13.15" customHeight="1">
      <c r="A9" s="116">
        <v>3</v>
      </c>
      <c r="B9" s="118"/>
      <c r="C9" s="100" t="str">
        <f>IF(C10&gt;E10,"○",IF(C10&lt;E10,"●",IF(C10="","","△")))</f>
        <v/>
      </c>
      <c r="D9" s="101"/>
      <c r="E9" s="102"/>
      <c r="F9" s="100" t="str">
        <f>IF(F10&gt;H10,"○",IF(F10&lt;H10,"●",IF(F10="","","△")))</f>
        <v/>
      </c>
      <c r="G9" s="101"/>
      <c r="H9" s="102"/>
      <c r="I9" s="103" t="s">
        <v>17</v>
      </c>
      <c r="J9" s="104"/>
      <c r="K9" s="105"/>
      <c r="L9" s="120" t="str">
        <f>IF(I11="○","●",IF(I11="●","○",IF(I11="","","△")))</f>
        <v/>
      </c>
      <c r="M9" s="104"/>
      <c r="N9" s="105"/>
      <c r="O9" s="120" t="str">
        <f>IF(I13="○","●",IF(I13="●","○",IF(I13="","","△")))</f>
        <v/>
      </c>
      <c r="P9" s="104"/>
      <c r="Q9" s="105"/>
      <c r="R9" s="120" t="str">
        <f>IF(I15="○","●",IF(I15="●","○",IF(I15="","","△")))</f>
        <v/>
      </c>
      <c r="S9" s="104"/>
      <c r="T9" s="105"/>
      <c r="U9" s="120" t="str">
        <f>IF(I17="○","●",IF(I17="●","○",IF(I17="","","△")))</f>
        <v/>
      </c>
      <c r="V9" s="104"/>
      <c r="W9" s="121"/>
      <c r="X9" s="109" t="str">
        <f>IF(COUNTIF(C9:W9,"")=20,"",COUNTIF(C9:W9,"○"))</f>
        <v/>
      </c>
      <c r="Y9" s="111" t="str">
        <f>IF(COUNTIF(C9:W9,"")=20,"",COUNTIF(C9:W9,"●"))</f>
        <v/>
      </c>
      <c r="Z9" s="109" t="str">
        <f>IF(COUNTIF(C9:W9,"")=20,"",COUNTIF(C9:W9,"△"))</f>
        <v/>
      </c>
      <c r="AA9" s="112" t="str">
        <f>IF(X9="","",X9*3+Z9)</f>
        <v/>
      </c>
      <c r="AB9" s="109" t="str">
        <f>IF(COUNTIF(C9:W9,"")=20,"",IF(C10="",0,C10)+IF(F10="",0,F10)+IF(I10="",0,I10)+IF(L10="",0,L10)+IF(O10="",0,O10)+IF(R10="",0,R10)+IF(U10="",0,U10))</f>
        <v/>
      </c>
      <c r="AC9" s="109" t="str">
        <f>IF(COUNTIF(C9:W9,"")=20,"",IF(E10="",0,E10)+IF(H10="",0,H10)+IF(K10="",0,K10)+IF(N10="",0,N10)+IF(Q10="",0,Q10)+IF(T10="",0,T10)+IF(W10="",0,W10))</f>
        <v/>
      </c>
      <c r="AD9" s="109" t="str">
        <f>IF(COUNTIF(C9:W9,"")=20,"",AB9-AC9)</f>
        <v/>
      </c>
      <c r="AE9" s="112" t="str">
        <f>IF(COUNTIF(C9:W9,"")=20,"",RANK(AF9,$AF$5:$AF$18,0))</f>
        <v/>
      </c>
      <c r="AF9" s="115" t="str">
        <f>IF(COUNTIF(C9:W9,"")=20,"",IF(AA9="",0,AA9*10000)+AD9*500+AB9*10)</f>
        <v/>
      </c>
      <c r="AG9" s="7"/>
      <c r="AH9" s="6"/>
    </row>
    <row r="10" spans="1:34" ht="13.15" customHeight="1">
      <c r="A10" s="117"/>
      <c r="B10" s="119"/>
      <c r="C10" s="35"/>
      <c r="D10" s="9" t="s">
        <v>7</v>
      </c>
      <c r="E10" s="36"/>
      <c r="F10" s="35"/>
      <c r="G10" s="9" t="s">
        <v>7</v>
      </c>
      <c r="H10" s="36"/>
      <c r="I10" s="106"/>
      <c r="J10" s="107"/>
      <c r="K10" s="108"/>
      <c r="L10" s="8" t="str">
        <f>IF(K12="","",K12)</f>
        <v/>
      </c>
      <c r="M10" s="9" t="s">
        <v>7</v>
      </c>
      <c r="N10" s="11" t="str">
        <f>IF(I12="","",I12)</f>
        <v/>
      </c>
      <c r="O10" s="8" t="str">
        <f>IF(K14="","",K14)</f>
        <v/>
      </c>
      <c r="P10" s="9" t="s">
        <v>7</v>
      </c>
      <c r="Q10" s="11" t="str">
        <f>IF(I14="","",I14)</f>
        <v/>
      </c>
      <c r="R10" s="8" t="str">
        <f>IF(K16="","",K16)</f>
        <v/>
      </c>
      <c r="S10" s="9" t="s">
        <v>7</v>
      </c>
      <c r="T10" s="11" t="str">
        <f>IF(I16="","",I16)</f>
        <v/>
      </c>
      <c r="U10" s="8" t="str">
        <f>IF(K18="","",K18)</f>
        <v/>
      </c>
      <c r="V10" s="9" t="s">
        <v>7</v>
      </c>
      <c r="W10" s="11" t="str">
        <f>IF(I18="","",I18)</f>
        <v/>
      </c>
      <c r="X10" s="110"/>
      <c r="Y10" s="110"/>
      <c r="Z10" s="110"/>
      <c r="AA10" s="113"/>
      <c r="AB10" s="110"/>
      <c r="AC10" s="110"/>
      <c r="AD10" s="110"/>
      <c r="AE10" s="113"/>
      <c r="AF10" s="115"/>
      <c r="AG10" s="7"/>
      <c r="AH10" s="6"/>
    </row>
    <row r="11" spans="1:34" ht="13.15" customHeight="1">
      <c r="A11" s="116">
        <v>4</v>
      </c>
      <c r="B11" s="118"/>
      <c r="C11" s="100" t="str">
        <f>IF(C12&gt;E12,"○",IF(C12&lt;E12,"●",IF(C12="","","△")))</f>
        <v/>
      </c>
      <c r="D11" s="101"/>
      <c r="E11" s="102"/>
      <c r="F11" s="100" t="str">
        <f>IF(F12&gt;H12,"○",IF(F12&lt;H12,"●",IF(F12="","","△")))</f>
        <v/>
      </c>
      <c r="G11" s="101"/>
      <c r="H11" s="102"/>
      <c r="I11" s="100" t="str">
        <f>IF(I12&gt;K12,"○",IF(I12&lt;K12,"●",IF(I12="","","△")))</f>
        <v/>
      </c>
      <c r="J11" s="101"/>
      <c r="K11" s="102"/>
      <c r="L11" s="103" t="s">
        <v>16</v>
      </c>
      <c r="M11" s="104"/>
      <c r="N11" s="105"/>
      <c r="O11" s="120" t="str">
        <f>IF(L13="○","●",IF(L13="●","○",IF(L13="","","△")))</f>
        <v/>
      </c>
      <c r="P11" s="104"/>
      <c r="Q11" s="105"/>
      <c r="R11" s="120" t="str">
        <f>IF(L15="○","●",IF(L15="●","○",IF(L15="","","△")))</f>
        <v/>
      </c>
      <c r="S11" s="104"/>
      <c r="T11" s="105"/>
      <c r="U11" s="120" t="str">
        <f>IF(L17="○","●",IF(L17="●","○",IF(L17="","","△")))</f>
        <v/>
      </c>
      <c r="V11" s="104"/>
      <c r="W11" s="121"/>
      <c r="X11" s="109" t="str">
        <f>IF(COUNTIF(C11:W11,"")=20,"",COUNTIF(C11:W11,"○"))</f>
        <v/>
      </c>
      <c r="Y11" s="111" t="str">
        <f>IF(COUNTIF(C11:W11,"")=20,"",COUNTIF(C11:W11,"●"))</f>
        <v/>
      </c>
      <c r="Z11" s="109" t="str">
        <f>IF(COUNTIF(C11:W11,"")=20,"",COUNTIF(C11:W11,"△"))</f>
        <v/>
      </c>
      <c r="AA11" s="112" t="str">
        <f>IF(X11="","",X11*3+Z11)</f>
        <v/>
      </c>
      <c r="AB11" s="109" t="str">
        <f>IF(COUNTIF(C11:W11,"")=20,"",IF(C12="",0,C12)+IF(F12="",0,F12)+IF(I12="",0,I12)+IF(L12="",0,L12)+IF(O12="",0,O12)+IF(R12="",0,R12)+IF(U12="",0,U12))</f>
        <v/>
      </c>
      <c r="AC11" s="109" t="str">
        <f>IF(COUNTIF(C11:W11,"")=20,"",IF(E12="",0,E12)+IF(H12="",0,H12)+IF(K12="",0,K12)+IF(N12="",0,N12)+IF(Q12="",0,Q12)+IF(T12="",0,T12)+IF(W12="",0,W12))</f>
        <v/>
      </c>
      <c r="AD11" s="109" t="str">
        <f>IF(COUNTIF(C11:W11,"")=20,"",AB11-AC11)</f>
        <v/>
      </c>
      <c r="AE11" s="112" t="str">
        <f>IF(COUNTIF(C11:W11,"")=20,"",RANK(AF11,$AF$5:$AF$18,0))</f>
        <v/>
      </c>
      <c r="AF11" s="115" t="str">
        <f>IF(COUNTIF(C11:W11,"")=20,"",IF(AA11="",0,AA11*10000)+AD11*500+AB11*10)</f>
        <v/>
      </c>
      <c r="AG11" s="7"/>
      <c r="AH11" s="6"/>
    </row>
    <row r="12" spans="1:34" ht="13.15" customHeight="1">
      <c r="A12" s="117"/>
      <c r="B12" s="119"/>
      <c r="C12" s="35"/>
      <c r="D12" s="9" t="s">
        <v>7</v>
      </c>
      <c r="E12" s="36"/>
      <c r="F12" s="35"/>
      <c r="G12" s="9" t="s">
        <v>7</v>
      </c>
      <c r="H12" s="36"/>
      <c r="I12" s="35"/>
      <c r="J12" s="9" t="s">
        <v>7</v>
      </c>
      <c r="K12" s="36"/>
      <c r="L12" s="106"/>
      <c r="M12" s="107"/>
      <c r="N12" s="108"/>
      <c r="O12" s="8" t="str">
        <f>IF(N14="","",N14)</f>
        <v/>
      </c>
      <c r="P12" s="9" t="s">
        <v>7</v>
      </c>
      <c r="Q12" s="11" t="str">
        <f>IF(L14="","",L14)</f>
        <v/>
      </c>
      <c r="R12" s="8" t="str">
        <f>IF(N16="","",N16)</f>
        <v/>
      </c>
      <c r="S12" s="9" t="s">
        <v>7</v>
      </c>
      <c r="T12" s="11" t="str">
        <f>IF($L$16="","",$L$16)</f>
        <v/>
      </c>
      <c r="U12" s="8" t="str">
        <f>IF(N18="","",N18)</f>
        <v/>
      </c>
      <c r="V12" s="9" t="s">
        <v>7</v>
      </c>
      <c r="W12" s="11" t="str">
        <f>IF(L18="","",L18)</f>
        <v/>
      </c>
      <c r="X12" s="110"/>
      <c r="Y12" s="110"/>
      <c r="Z12" s="110"/>
      <c r="AA12" s="113"/>
      <c r="AB12" s="110"/>
      <c r="AC12" s="110"/>
      <c r="AD12" s="110"/>
      <c r="AE12" s="113"/>
      <c r="AF12" s="115"/>
      <c r="AG12" s="7"/>
      <c r="AH12" s="6"/>
    </row>
    <row r="13" spans="1:34" ht="13.15" customHeight="1">
      <c r="A13" s="116">
        <v>5</v>
      </c>
      <c r="B13" s="118"/>
      <c r="C13" s="100" t="str">
        <f>IF(C14&gt;E14,"○",IF(C14&lt;E14,"●",IF(C14="","","△")))</f>
        <v/>
      </c>
      <c r="D13" s="101"/>
      <c r="E13" s="102"/>
      <c r="F13" s="100" t="str">
        <f>IF(F14&gt;H14,"○",IF(F14&lt;H14,"●",IF(F14="","","△")))</f>
        <v/>
      </c>
      <c r="G13" s="101"/>
      <c r="H13" s="102"/>
      <c r="I13" s="100" t="str">
        <f>IF(I14&gt;K14,"○",IF(I14&lt;K14,"●",IF(I14="","","△")))</f>
        <v/>
      </c>
      <c r="J13" s="101"/>
      <c r="K13" s="102"/>
      <c r="L13" s="100" t="str">
        <f>IF(L14&gt;N14,"○",IF(L14&lt;N14,"●",IF(L14="","","△")))</f>
        <v/>
      </c>
      <c r="M13" s="101"/>
      <c r="N13" s="102"/>
      <c r="O13" s="103" t="s">
        <v>16</v>
      </c>
      <c r="P13" s="104"/>
      <c r="Q13" s="105"/>
      <c r="R13" s="122" t="str">
        <f>IF(O15="○","●",IF(O15="●","○",IF(O15="","","△")))</f>
        <v/>
      </c>
      <c r="S13" s="101"/>
      <c r="T13" s="123"/>
      <c r="U13" s="122" t="str">
        <f>IF(O17="○","●",IF(O17="●","○",IF(O17="","","△")))</f>
        <v/>
      </c>
      <c r="V13" s="101"/>
      <c r="W13" s="102"/>
      <c r="X13" s="109" t="str">
        <f>IF(COUNTIF(C13:W13,"")=20,"",COUNTIF(C13:W13,"○"))</f>
        <v/>
      </c>
      <c r="Y13" s="111" t="str">
        <f>IF(COUNTIF(C13:W13,"")=20,"",COUNTIF(C13:W13,"●"))</f>
        <v/>
      </c>
      <c r="Z13" s="109" t="str">
        <f>IF(COUNTIF(C13:W13,"")=20,"",COUNTIF(C13:W13,"△"))</f>
        <v/>
      </c>
      <c r="AA13" s="112" t="str">
        <f>IF(X13="","",X13*3+Z13)</f>
        <v/>
      </c>
      <c r="AB13" s="109" t="str">
        <f>IF(COUNTIF(C13:W13,"")=20,"",IF(C14="",0,C14)+IF(F14="",0,F14)+IF(I14="",0,I14)+IF(L14="",0,L14)+IF(O14="",0,O14)+IF(R14="",0,R14)+IF(U14="",0,U14))</f>
        <v/>
      </c>
      <c r="AC13" s="109" t="str">
        <f>IF(COUNTIF(C13:W13,"")=20,"",IF(E14="",0,E14)+IF(H14="",0,H14)+IF(K14="",0,K14)+IF(N14="",0,N14)+IF(Q14="",0,Q14)+IF(T14="",0,T14)+IF(W14="",0,W14))</f>
        <v/>
      </c>
      <c r="AD13" s="109" t="str">
        <f>IF(COUNTIF(C13:W13,"")=20,"",AB13-AC13)</f>
        <v/>
      </c>
      <c r="AE13" s="112" t="str">
        <f>IF(COUNTIF(C13:W13,"")=20,"",RANK(AF13,$AF$5:$AF$18,0))</f>
        <v/>
      </c>
      <c r="AF13" s="115" t="str">
        <f>IF(COUNTIF(C13:W13,"")=20,"",IF(AA13="",0,AA13*10000)+AD13*500+AB13*10)</f>
        <v/>
      </c>
      <c r="AG13" s="7"/>
      <c r="AH13" s="6"/>
    </row>
    <row r="14" spans="1:34" ht="13.15" customHeight="1">
      <c r="A14" s="117"/>
      <c r="B14" s="119"/>
      <c r="C14" s="35"/>
      <c r="D14" s="9" t="s">
        <v>7</v>
      </c>
      <c r="E14" s="36"/>
      <c r="F14" s="35"/>
      <c r="G14" s="9" t="s">
        <v>7</v>
      </c>
      <c r="H14" s="36"/>
      <c r="I14" s="35"/>
      <c r="J14" s="9" t="s">
        <v>7</v>
      </c>
      <c r="K14" s="36"/>
      <c r="L14" s="35"/>
      <c r="M14" s="9" t="s">
        <v>7</v>
      </c>
      <c r="N14" s="36"/>
      <c r="O14" s="106"/>
      <c r="P14" s="107"/>
      <c r="Q14" s="108"/>
      <c r="R14" s="8" t="str">
        <f>IF(Q16="","",Q16)</f>
        <v/>
      </c>
      <c r="S14" s="9" t="s">
        <v>7</v>
      </c>
      <c r="T14" s="11" t="str">
        <f>IF(O16="","",O16)</f>
        <v/>
      </c>
      <c r="U14" s="8" t="str">
        <f>IF(Q18="","",Q18)</f>
        <v/>
      </c>
      <c r="V14" s="9" t="s">
        <v>7</v>
      </c>
      <c r="W14" s="11" t="str">
        <f>IF(O18="","",O18)</f>
        <v/>
      </c>
      <c r="X14" s="110"/>
      <c r="Y14" s="110"/>
      <c r="Z14" s="110"/>
      <c r="AA14" s="113"/>
      <c r="AB14" s="110"/>
      <c r="AC14" s="110"/>
      <c r="AD14" s="110"/>
      <c r="AE14" s="113"/>
      <c r="AF14" s="115"/>
      <c r="AG14" s="7"/>
      <c r="AH14" s="6"/>
    </row>
    <row r="15" spans="1:34" ht="13.15" customHeight="1">
      <c r="A15" s="116">
        <v>6</v>
      </c>
      <c r="B15" s="118"/>
      <c r="C15" s="100" t="str">
        <f>IF(C16&gt;E16,"○",IF(C16&lt;E16,"●",IF(C16="","","△")))</f>
        <v/>
      </c>
      <c r="D15" s="101"/>
      <c r="E15" s="102"/>
      <c r="F15" s="100" t="str">
        <f>IF(F16&gt;H16,"○",IF(F16&lt;H16,"●",IF(F16="","","△")))</f>
        <v/>
      </c>
      <c r="G15" s="101"/>
      <c r="H15" s="102"/>
      <c r="I15" s="100" t="str">
        <f>IF(I16&gt;K16,"○",IF(I16&lt;K16,"●",IF(I16="","","△")))</f>
        <v/>
      </c>
      <c r="J15" s="101"/>
      <c r="K15" s="102"/>
      <c r="L15" s="100" t="str">
        <f>IF(L16&gt;N16,"○",IF(L16&lt;N16,"●",IF(L16="","","△")))</f>
        <v/>
      </c>
      <c r="M15" s="101"/>
      <c r="N15" s="102"/>
      <c r="O15" s="100" t="str">
        <f>IF(O16&gt;Q16,"○",IF(O16&lt;Q16,"●",IF(O16="","","△")))</f>
        <v/>
      </c>
      <c r="P15" s="101"/>
      <c r="Q15" s="102"/>
      <c r="R15" s="103" t="s">
        <v>16</v>
      </c>
      <c r="S15" s="104"/>
      <c r="T15" s="105"/>
      <c r="U15" s="120" t="str">
        <f>IF(R17="○","●",IF(R17="●","○",IF(R17="","","△")))</f>
        <v/>
      </c>
      <c r="V15" s="104"/>
      <c r="W15" s="121"/>
      <c r="X15" s="109" t="str">
        <f>IF(COUNTIF(C15:W15,"")=20,"",COUNTIF(C15:W15,"○"))</f>
        <v/>
      </c>
      <c r="Y15" s="111" t="str">
        <f>IF(COUNTIF(C15:W15,"")=20,"",COUNTIF(C15:W15,"●"))</f>
        <v/>
      </c>
      <c r="Z15" s="109" t="str">
        <f>IF(COUNTIF(C15:W15,"")=20,"",COUNTIF(C15:W15,"△"))</f>
        <v/>
      </c>
      <c r="AA15" s="112" t="str">
        <f>IF(X15="","",X15*3+Z15)</f>
        <v/>
      </c>
      <c r="AB15" s="109" t="str">
        <f>IF(COUNTIF(C15:W15,"")=20,"",IF(C16="",0,C16)+IF(F16="",0,F16)+IF(I16="",0,I16)+IF(L16="",0,L16)+IF(O16="",0,O16)+IF(R16="",0,R16)+IF(U16="",0,U16))</f>
        <v/>
      </c>
      <c r="AC15" s="109" t="str">
        <f>IF(COUNTIF(C15:W15,"")=20,"",IF(E16="",0,E16)+IF(H16="",0,H16)+IF(K16="",0,K16)+IF(N16="",0,N16)+IF(Q16="",0,Q16)+IF(T16="",0,T16)+IF(W16="",0,W16))</f>
        <v/>
      </c>
      <c r="AD15" s="109" t="str">
        <f>IF(COUNTIF(C15:W15,"")=20,"",AB15-AC15)</f>
        <v/>
      </c>
      <c r="AE15" s="112" t="str">
        <f>IF(COUNTIF(C15:W15,"")=20,"",RANK(AF15,$AF$5:$AF$18,0))</f>
        <v/>
      </c>
      <c r="AF15" s="115" t="str">
        <f>IF(COUNTIF(C15:W15,"")=20,"",IF(AA15="",0,AA15*10000)+AD15*500+AB15*10)</f>
        <v/>
      </c>
      <c r="AG15" s="7"/>
      <c r="AH15" s="6"/>
    </row>
    <row r="16" spans="1:34" ht="13.15" customHeight="1">
      <c r="A16" s="117"/>
      <c r="B16" s="119"/>
      <c r="C16" s="35"/>
      <c r="D16" s="9" t="s">
        <v>7</v>
      </c>
      <c r="E16" s="36"/>
      <c r="F16" s="35"/>
      <c r="G16" s="9" t="s">
        <v>7</v>
      </c>
      <c r="H16" s="36"/>
      <c r="I16" s="35"/>
      <c r="J16" s="9" t="s">
        <v>7</v>
      </c>
      <c r="K16" s="36"/>
      <c r="L16" s="35"/>
      <c r="M16" s="9" t="s">
        <v>7</v>
      </c>
      <c r="N16" s="36"/>
      <c r="O16" s="35"/>
      <c r="P16" s="9" t="s">
        <v>7</v>
      </c>
      <c r="Q16" s="36"/>
      <c r="R16" s="106"/>
      <c r="S16" s="107"/>
      <c r="T16" s="108"/>
      <c r="U16" s="8" t="str">
        <f>IF(T18="","",T18)</f>
        <v/>
      </c>
      <c r="V16" s="9" t="s">
        <v>7</v>
      </c>
      <c r="W16" s="11" t="str">
        <f>IF(R18="","",R18)</f>
        <v/>
      </c>
      <c r="X16" s="110"/>
      <c r="Y16" s="110"/>
      <c r="Z16" s="110"/>
      <c r="AA16" s="113"/>
      <c r="AB16" s="110"/>
      <c r="AC16" s="110"/>
      <c r="AD16" s="110"/>
      <c r="AE16" s="113"/>
      <c r="AF16" s="115"/>
      <c r="AG16" s="7"/>
      <c r="AH16" s="6"/>
    </row>
    <row r="17" spans="1:34" ht="13.15" customHeight="1">
      <c r="A17" s="116">
        <v>7</v>
      </c>
      <c r="B17" s="118"/>
      <c r="C17" s="100" t="str">
        <f>IF(C18&gt;E18,"○",IF(C18&lt;E18,"●",IF(C18="","","△")))</f>
        <v/>
      </c>
      <c r="D17" s="101"/>
      <c r="E17" s="102"/>
      <c r="F17" s="100" t="str">
        <f>IF(F18&gt;H18,"○",IF(F18&lt;H18,"●",IF(F18="","","△")))</f>
        <v/>
      </c>
      <c r="G17" s="101"/>
      <c r="H17" s="102"/>
      <c r="I17" s="100" t="str">
        <f>IF(I18&gt;K18,"○",IF(I18&lt;K18,"●",IF(I18="","","△")))</f>
        <v/>
      </c>
      <c r="J17" s="101"/>
      <c r="K17" s="102"/>
      <c r="L17" s="100" t="str">
        <f>IF(L18&gt;N18,"○",IF(L18&lt;N18,"●",IF(L18="","","△")))</f>
        <v/>
      </c>
      <c r="M17" s="101"/>
      <c r="N17" s="102"/>
      <c r="O17" s="100" t="str">
        <f>IF(O18&gt;Q18,"○",IF(O18&lt;Q18,"●",IF(O18="","","△")))</f>
        <v/>
      </c>
      <c r="P17" s="101"/>
      <c r="Q17" s="102"/>
      <c r="R17" s="100" t="str">
        <f>IF(R18&gt;T18,"○",IF(R18&lt;T18,"●",IF(R18="","","△")))</f>
        <v/>
      </c>
      <c r="S17" s="101"/>
      <c r="T17" s="102"/>
      <c r="U17" s="103" t="s">
        <v>16</v>
      </c>
      <c r="V17" s="104"/>
      <c r="W17" s="105"/>
      <c r="X17" s="109" t="str">
        <f>IF(COUNTIF(C17:W17,"")=20,"",COUNTIF(C17:W17,"○"))</f>
        <v/>
      </c>
      <c r="Y17" s="111" t="str">
        <f>IF(COUNTIF(C17:W17,"")=20,"",COUNTIF(C17:W17,"●"))</f>
        <v/>
      </c>
      <c r="Z17" s="109" t="str">
        <f>IF(COUNTIF(C17:W17,"")=20,"",COUNTIF(C17:W17,"△"))</f>
        <v/>
      </c>
      <c r="AA17" s="112" t="str">
        <f>IF(X17="","",X17*3+Z17)</f>
        <v/>
      </c>
      <c r="AB17" s="109" t="str">
        <f>IF(COUNTIF(C17:W17,"")=20,"",IF(C18="",0,C18)+IF(F18="",0,F18)+IF(I18="",0,I18)+IF(L18="",0,L18)+IF(O18="",0,O18)+IF(R18="",0,R18)+IF(U18="",0,U18))</f>
        <v/>
      </c>
      <c r="AC17" s="109" t="str">
        <f>IF(COUNTIF(C17:W17,"")=20,"",IF(E18="",0,E18)+IF(H18="",0,H18)+IF(K18="",0,K18)+IF(N18="",0,N18)+IF(Q18="",0,Q18)+IF(T18="",0,T18)+IF(W18="",0,W18))</f>
        <v/>
      </c>
      <c r="AD17" s="109" t="str">
        <f>IF(COUNTIF(C17:W17,"")=20,"",AB17-AC17)</f>
        <v/>
      </c>
      <c r="AE17" s="112" t="str">
        <f>IF(COUNTIF(C17:W17,"")=20,"",RANK(AF17,$AF$5:$AF$18,0))</f>
        <v/>
      </c>
      <c r="AF17" s="115" t="str">
        <f>IF(COUNTIF(C17:W17,"")=20,"",IF(AA17="",0,AA17*10000)+AD17*500+AB17*10)</f>
        <v/>
      </c>
      <c r="AG17" s="7"/>
      <c r="AH17" s="6"/>
    </row>
    <row r="18" spans="1:34" ht="13.15" customHeight="1">
      <c r="A18" s="117"/>
      <c r="B18" s="119"/>
      <c r="C18" s="35"/>
      <c r="D18" s="9" t="s">
        <v>7</v>
      </c>
      <c r="E18" s="36"/>
      <c r="F18" s="35"/>
      <c r="G18" s="9" t="s">
        <v>7</v>
      </c>
      <c r="H18" s="36"/>
      <c r="I18" s="35"/>
      <c r="J18" s="9" t="s">
        <v>7</v>
      </c>
      <c r="K18" s="36"/>
      <c r="L18" s="35"/>
      <c r="M18" s="9" t="s">
        <v>7</v>
      </c>
      <c r="N18" s="36"/>
      <c r="O18" s="35"/>
      <c r="P18" s="9" t="s">
        <v>7</v>
      </c>
      <c r="Q18" s="36"/>
      <c r="R18" s="35"/>
      <c r="S18" s="9" t="s">
        <v>7</v>
      </c>
      <c r="T18" s="36"/>
      <c r="U18" s="106"/>
      <c r="V18" s="107"/>
      <c r="W18" s="108"/>
      <c r="X18" s="110"/>
      <c r="Y18" s="110"/>
      <c r="Z18" s="110"/>
      <c r="AA18" s="113"/>
      <c r="AB18" s="110"/>
      <c r="AC18" s="110"/>
      <c r="AD18" s="110"/>
      <c r="AE18" s="113"/>
      <c r="AF18" s="115"/>
      <c r="AG18" s="7"/>
      <c r="AH18" s="6"/>
    </row>
    <row r="19" spans="1:34" ht="13.15" customHeight="1">
      <c r="A19" s="23"/>
      <c r="B19" s="24"/>
      <c r="C19" s="37"/>
      <c r="D19" s="38" t="s">
        <v>18</v>
      </c>
      <c r="E19" s="39"/>
      <c r="F19" s="39"/>
      <c r="G19" s="40"/>
      <c r="H19" s="39"/>
      <c r="I19" s="39"/>
      <c r="J19" s="40"/>
      <c r="K19" s="39"/>
      <c r="L19" s="39"/>
      <c r="M19" s="41"/>
      <c r="N19" s="37"/>
      <c r="O19" s="37"/>
      <c r="P19" s="41"/>
      <c r="Q19" s="23"/>
      <c r="R19" s="23"/>
      <c r="S19" s="25"/>
      <c r="T19" s="23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13"/>
      <c r="AG19" s="5"/>
      <c r="AH19" s="6"/>
    </row>
    <row r="20" spans="1:34" ht="25.15" customHeight="1">
      <c r="A20" s="92">
        <f>A3</f>
        <v>0</v>
      </c>
      <c r="B20" s="92"/>
      <c r="C20" s="141"/>
      <c r="D20" s="141"/>
      <c r="E20" s="20"/>
      <c r="F20" s="97"/>
      <c r="G20" s="97"/>
      <c r="H20" s="28" t="s">
        <v>25</v>
      </c>
      <c r="I20" s="97"/>
      <c r="J20" s="97"/>
      <c r="K20" s="27" t="s">
        <v>26</v>
      </c>
      <c r="L20" s="29"/>
      <c r="M20" s="97" t="s">
        <v>27</v>
      </c>
      <c r="N20" s="99"/>
      <c r="O20" s="97" t="s">
        <v>24</v>
      </c>
      <c r="P20" s="97"/>
      <c r="Q20" s="97"/>
      <c r="R20" s="97"/>
      <c r="S20" s="97"/>
      <c r="T20" s="97"/>
      <c r="U20" s="97"/>
      <c r="V20" s="97"/>
      <c r="W20" s="97"/>
      <c r="X20" s="30"/>
      <c r="Y20" s="30"/>
      <c r="Z20" s="30"/>
      <c r="AA20" s="114"/>
      <c r="AB20" s="114"/>
      <c r="AC20" s="114"/>
      <c r="AD20" s="114"/>
      <c r="AE20" s="114"/>
    </row>
    <row r="21" spans="1:34" ht="18" customHeight="1">
      <c r="A21" s="31" t="s">
        <v>8</v>
      </c>
      <c r="B21" s="82" t="s">
        <v>9</v>
      </c>
      <c r="C21" s="83"/>
      <c r="D21" s="84" t="s">
        <v>19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94" t="s">
        <v>28</v>
      </c>
      <c r="X21" s="95"/>
      <c r="Y21" s="96"/>
      <c r="Z21" s="94" t="s">
        <v>29</v>
      </c>
      <c r="AA21" s="95"/>
      <c r="AB21" s="96"/>
      <c r="AC21" s="89"/>
      <c r="AD21" s="90"/>
      <c r="AE21" s="91"/>
    </row>
    <row r="22" spans="1:34" ht="18" customHeight="1">
      <c r="A22" s="32">
        <v>1</v>
      </c>
      <c r="B22" s="71"/>
      <c r="C22" s="72"/>
      <c r="D22" s="73"/>
      <c r="E22" s="74"/>
      <c r="F22" s="74"/>
      <c r="G22" s="74"/>
      <c r="H22" s="74"/>
      <c r="I22" s="74"/>
      <c r="J22" s="75"/>
      <c r="K22" s="76"/>
      <c r="L22" s="77"/>
      <c r="M22" s="33" t="s">
        <v>23</v>
      </c>
      <c r="N22" s="77"/>
      <c r="O22" s="78"/>
      <c r="P22" s="73"/>
      <c r="Q22" s="74"/>
      <c r="R22" s="74"/>
      <c r="S22" s="74"/>
      <c r="T22" s="74"/>
      <c r="U22" s="74"/>
      <c r="V22" s="75"/>
      <c r="W22" s="79"/>
      <c r="X22" s="80"/>
      <c r="Y22" s="81"/>
      <c r="Z22" s="79"/>
      <c r="AA22" s="80"/>
      <c r="AB22" s="81"/>
      <c r="AC22" s="68"/>
      <c r="AD22" s="69"/>
      <c r="AE22" s="70"/>
    </row>
    <row r="23" spans="1:34" ht="18" customHeight="1">
      <c r="A23" s="32">
        <v>2</v>
      </c>
      <c r="B23" s="71"/>
      <c r="C23" s="72"/>
      <c r="D23" s="73"/>
      <c r="E23" s="74"/>
      <c r="F23" s="74"/>
      <c r="G23" s="74"/>
      <c r="H23" s="74"/>
      <c r="I23" s="74"/>
      <c r="J23" s="75"/>
      <c r="K23" s="76"/>
      <c r="L23" s="77"/>
      <c r="M23" s="33" t="s">
        <v>23</v>
      </c>
      <c r="N23" s="77"/>
      <c r="O23" s="78"/>
      <c r="P23" s="73"/>
      <c r="Q23" s="74"/>
      <c r="R23" s="74"/>
      <c r="S23" s="74"/>
      <c r="T23" s="74"/>
      <c r="U23" s="74"/>
      <c r="V23" s="75"/>
      <c r="W23" s="79"/>
      <c r="X23" s="80"/>
      <c r="Y23" s="81"/>
      <c r="Z23" s="79"/>
      <c r="AA23" s="80"/>
      <c r="AB23" s="81"/>
      <c r="AC23" s="68"/>
      <c r="AD23" s="69"/>
      <c r="AE23" s="70"/>
    </row>
    <row r="24" spans="1:34" ht="18" customHeight="1">
      <c r="A24" s="32">
        <v>3</v>
      </c>
      <c r="B24" s="71"/>
      <c r="C24" s="72"/>
      <c r="D24" s="73"/>
      <c r="E24" s="74"/>
      <c r="F24" s="74"/>
      <c r="G24" s="74"/>
      <c r="H24" s="74"/>
      <c r="I24" s="74"/>
      <c r="J24" s="75"/>
      <c r="K24" s="76"/>
      <c r="L24" s="77"/>
      <c r="M24" s="33" t="s">
        <v>23</v>
      </c>
      <c r="N24" s="77"/>
      <c r="O24" s="78"/>
      <c r="P24" s="73"/>
      <c r="Q24" s="74"/>
      <c r="R24" s="74"/>
      <c r="S24" s="74"/>
      <c r="T24" s="74"/>
      <c r="U24" s="74"/>
      <c r="V24" s="75"/>
      <c r="W24" s="79"/>
      <c r="X24" s="80"/>
      <c r="Y24" s="81"/>
      <c r="Z24" s="79"/>
      <c r="AA24" s="80"/>
      <c r="AB24" s="81"/>
      <c r="AC24" s="68"/>
      <c r="AD24" s="69"/>
      <c r="AE24" s="70"/>
    </row>
    <row r="25" spans="1:34" ht="18" customHeight="1">
      <c r="A25" s="32">
        <v>4</v>
      </c>
      <c r="B25" s="71"/>
      <c r="C25" s="72"/>
      <c r="D25" s="73"/>
      <c r="E25" s="74"/>
      <c r="F25" s="74"/>
      <c r="G25" s="74"/>
      <c r="H25" s="74"/>
      <c r="I25" s="74"/>
      <c r="J25" s="75"/>
      <c r="K25" s="76"/>
      <c r="L25" s="77"/>
      <c r="M25" s="33" t="s">
        <v>23</v>
      </c>
      <c r="N25" s="77"/>
      <c r="O25" s="78"/>
      <c r="P25" s="73"/>
      <c r="Q25" s="74"/>
      <c r="R25" s="74"/>
      <c r="S25" s="74"/>
      <c r="T25" s="74"/>
      <c r="U25" s="74"/>
      <c r="V25" s="75"/>
      <c r="W25" s="79"/>
      <c r="X25" s="80"/>
      <c r="Y25" s="81"/>
      <c r="Z25" s="79"/>
      <c r="AA25" s="80"/>
      <c r="AB25" s="81"/>
      <c r="AC25" s="68"/>
      <c r="AD25" s="69"/>
      <c r="AE25" s="70"/>
    </row>
    <row r="26" spans="1:34" ht="18" customHeight="1">
      <c r="A26" s="32">
        <v>5</v>
      </c>
      <c r="B26" s="71"/>
      <c r="C26" s="72"/>
      <c r="D26" s="73"/>
      <c r="E26" s="74"/>
      <c r="F26" s="74"/>
      <c r="G26" s="74"/>
      <c r="H26" s="74"/>
      <c r="I26" s="74"/>
      <c r="J26" s="75"/>
      <c r="K26" s="76"/>
      <c r="L26" s="77"/>
      <c r="M26" s="33" t="s">
        <v>23</v>
      </c>
      <c r="N26" s="77"/>
      <c r="O26" s="78"/>
      <c r="P26" s="73"/>
      <c r="Q26" s="74"/>
      <c r="R26" s="74"/>
      <c r="S26" s="74"/>
      <c r="T26" s="74"/>
      <c r="U26" s="74"/>
      <c r="V26" s="75"/>
      <c r="W26" s="79"/>
      <c r="X26" s="80"/>
      <c r="Y26" s="81"/>
      <c r="Z26" s="79"/>
      <c r="AA26" s="80"/>
      <c r="AB26" s="81"/>
      <c r="AC26" s="68"/>
      <c r="AD26" s="69"/>
      <c r="AE26" s="70"/>
    </row>
    <row r="27" spans="1:34" ht="18" customHeight="1">
      <c r="A27" s="32">
        <v>6</v>
      </c>
      <c r="B27" s="71"/>
      <c r="C27" s="72"/>
      <c r="D27" s="73"/>
      <c r="E27" s="74"/>
      <c r="F27" s="74"/>
      <c r="G27" s="74"/>
      <c r="H27" s="74"/>
      <c r="I27" s="74"/>
      <c r="J27" s="75"/>
      <c r="K27" s="76"/>
      <c r="L27" s="77"/>
      <c r="M27" s="33" t="s">
        <v>23</v>
      </c>
      <c r="N27" s="77"/>
      <c r="O27" s="78"/>
      <c r="P27" s="73"/>
      <c r="Q27" s="74"/>
      <c r="R27" s="74"/>
      <c r="S27" s="74"/>
      <c r="T27" s="74"/>
      <c r="U27" s="74"/>
      <c r="V27" s="75"/>
      <c r="W27" s="79"/>
      <c r="X27" s="80"/>
      <c r="Y27" s="81"/>
      <c r="Z27" s="79"/>
      <c r="AA27" s="80"/>
      <c r="AB27" s="81"/>
      <c r="AC27" s="68"/>
      <c r="AD27" s="69"/>
      <c r="AE27" s="70"/>
    </row>
    <row r="28" spans="1:34" ht="18" customHeight="1">
      <c r="A28" s="32">
        <v>7</v>
      </c>
      <c r="B28" s="71"/>
      <c r="C28" s="72"/>
      <c r="D28" s="73"/>
      <c r="E28" s="74"/>
      <c r="F28" s="74"/>
      <c r="G28" s="74"/>
      <c r="H28" s="74"/>
      <c r="I28" s="74"/>
      <c r="J28" s="75"/>
      <c r="K28" s="76"/>
      <c r="L28" s="77"/>
      <c r="M28" s="33" t="s">
        <v>23</v>
      </c>
      <c r="N28" s="77"/>
      <c r="O28" s="78"/>
      <c r="P28" s="73"/>
      <c r="Q28" s="74"/>
      <c r="R28" s="74"/>
      <c r="S28" s="74"/>
      <c r="T28" s="74"/>
      <c r="U28" s="74"/>
      <c r="V28" s="75"/>
      <c r="W28" s="79"/>
      <c r="X28" s="80"/>
      <c r="Y28" s="81"/>
      <c r="Z28" s="79"/>
      <c r="AA28" s="80"/>
      <c r="AB28" s="81"/>
      <c r="AC28" s="68"/>
      <c r="AD28" s="69"/>
      <c r="AE28" s="70"/>
    </row>
    <row r="29" spans="1:34" ht="25.15" customHeight="1">
      <c r="A29" s="92">
        <f>A3</f>
        <v>0</v>
      </c>
      <c r="B29" s="92"/>
      <c r="C29" s="93"/>
      <c r="D29" s="93"/>
      <c r="E29" s="34"/>
      <c r="F29" s="97"/>
      <c r="G29" s="97"/>
      <c r="H29" s="28" t="s">
        <v>25</v>
      </c>
      <c r="I29" s="97"/>
      <c r="J29" s="97"/>
      <c r="K29" s="27" t="s">
        <v>26</v>
      </c>
      <c r="L29" s="29"/>
      <c r="M29" s="98" t="s">
        <v>27</v>
      </c>
      <c r="N29" s="99"/>
      <c r="O29" s="97" t="s">
        <v>24</v>
      </c>
      <c r="P29" s="97"/>
      <c r="Q29" s="97"/>
      <c r="R29" s="97"/>
      <c r="S29" s="97"/>
      <c r="T29" s="97"/>
      <c r="U29" s="97"/>
      <c r="V29" s="97"/>
      <c r="W29" s="98"/>
      <c r="X29" s="34"/>
      <c r="Y29" s="34"/>
      <c r="Z29" s="34"/>
      <c r="AA29" s="87">
        <f>AA20</f>
        <v>0</v>
      </c>
      <c r="AB29" s="88"/>
      <c r="AC29" s="88"/>
      <c r="AD29" s="88"/>
      <c r="AE29" s="88"/>
    </row>
    <row r="30" spans="1:34" ht="18" customHeight="1">
      <c r="A30" s="31" t="s">
        <v>8</v>
      </c>
      <c r="B30" s="82" t="s">
        <v>9</v>
      </c>
      <c r="C30" s="83"/>
      <c r="D30" s="84" t="s">
        <v>10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6"/>
      <c r="W30" s="94" t="s">
        <v>28</v>
      </c>
      <c r="X30" s="95"/>
      <c r="Y30" s="96"/>
      <c r="Z30" s="94" t="s">
        <v>29</v>
      </c>
      <c r="AA30" s="95"/>
      <c r="AB30" s="96"/>
      <c r="AC30" s="89"/>
      <c r="AD30" s="90"/>
      <c r="AE30" s="91"/>
    </row>
    <row r="31" spans="1:34" ht="18" customHeight="1">
      <c r="A31" s="32">
        <v>1</v>
      </c>
      <c r="B31" s="71"/>
      <c r="C31" s="72"/>
      <c r="D31" s="73"/>
      <c r="E31" s="74"/>
      <c r="F31" s="74"/>
      <c r="G31" s="74"/>
      <c r="H31" s="74"/>
      <c r="I31" s="74"/>
      <c r="J31" s="75"/>
      <c r="K31" s="76"/>
      <c r="L31" s="77"/>
      <c r="M31" s="33"/>
      <c r="N31" s="77"/>
      <c r="O31" s="78"/>
      <c r="P31" s="73"/>
      <c r="Q31" s="74"/>
      <c r="R31" s="74"/>
      <c r="S31" s="74"/>
      <c r="T31" s="74"/>
      <c r="U31" s="74"/>
      <c r="V31" s="75"/>
      <c r="W31" s="79"/>
      <c r="X31" s="80"/>
      <c r="Y31" s="81"/>
      <c r="Z31" s="79"/>
      <c r="AA31" s="80"/>
      <c r="AB31" s="81"/>
      <c r="AC31" s="68"/>
      <c r="AD31" s="69"/>
      <c r="AE31" s="70"/>
    </row>
    <row r="32" spans="1:34" ht="18" customHeight="1">
      <c r="A32" s="32">
        <v>2</v>
      </c>
      <c r="B32" s="71"/>
      <c r="C32" s="72"/>
      <c r="D32" s="73"/>
      <c r="E32" s="74"/>
      <c r="F32" s="74"/>
      <c r="G32" s="74"/>
      <c r="H32" s="74"/>
      <c r="I32" s="74"/>
      <c r="J32" s="75"/>
      <c r="K32" s="76"/>
      <c r="L32" s="77"/>
      <c r="M32" s="33"/>
      <c r="N32" s="77"/>
      <c r="O32" s="78"/>
      <c r="P32" s="73"/>
      <c r="Q32" s="74"/>
      <c r="R32" s="74"/>
      <c r="S32" s="74"/>
      <c r="T32" s="74"/>
      <c r="U32" s="74"/>
      <c r="V32" s="75"/>
      <c r="W32" s="79"/>
      <c r="X32" s="80"/>
      <c r="Y32" s="81"/>
      <c r="Z32" s="79"/>
      <c r="AA32" s="80"/>
      <c r="AB32" s="81"/>
      <c r="AC32" s="68"/>
      <c r="AD32" s="69"/>
      <c r="AE32" s="70"/>
    </row>
    <row r="33" spans="1:31" ht="18" customHeight="1">
      <c r="A33" s="32">
        <v>3</v>
      </c>
      <c r="B33" s="71"/>
      <c r="C33" s="72"/>
      <c r="D33" s="73"/>
      <c r="E33" s="74"/>
      <c r="F33" s="74"/>
      <c r="G33" s="74"/>
      <c r="H33" s="74"/>
      <c r="I33" s="74"/>
      <c r="J33" s="75"/>
      <c r="K33" s="76"/>
      <c r="L33" s="77"/>
      <c r="M33" s="33"/>
      <c r="N33" s="77"/>
      <c r="O33" s="78"/>
      <c r="P33" s="73"/>
      <c r="Q33" s="74"/>
      <c r="R33" s="74"/>
      <c r="S33" s="74"/>
      <c r="T33" s="74"/>
      <c r="U33" s="74"/>
      <c r="V33" s="75"/>
      <c r="W33" s="79"/>
      <c r="X33" s="80"/>
      <c r="Y33" s="81"/>
      <c r="Z33" s="79"/>
      <c r="AA33" s="80"/>
      <c r="AB33" s="81"/>
      <c r="AC33" s="68"/>
      <c r="AD33" s="69"/>
      <c r="AE33" s="70"/>
    </row>
    <row r="34" spans="1:31" ht="18" customHeight="1">
      <c r="A34" s="32">
        <v>4</v>
      </c>
      <c r="B34" s="71"/>
      <c r="C34" s="72"/>
      <c r="D34" s="73"/>
      <c r="E34" s="74"/>
      <c r="F34" s="74"/>
      <c r="G34" s="74"/>
      <c r="H34" s="74"/>
      <c r="I34" s="74"/>
      <c r="J34" s="75"/>
      <c r="K34" s="76"/>
      <c r="L34" s="77"/>
      <c r="M34" s="33"/>
      <c r="N34" s="77"/>
      <c r="O34" s="78"/>
      <c r="P34" s="73"/>
      <c r="Q34" s="74"/>
      <c r="R34" s="74"/>
      <c r="S34" s="74"/>
      <c r="T34" s="74"/>
      <c r="U34" s="74"/>
      <c r="V34" s="75"/>
      <c r="W34" s="79"/>
      <c r="X34" s="80"/>
      <c r="Y34" s="81"/>
      <c r="Z34" s="79"/>
      <c r="AA34" s="80"/>
      <c r="AB34" s="81"/>
      <c r="AC34" s="68"/>
      <c r="AD34" s="69"/>
      <c r="AE34" s="70"/>
    </row>
    <row r="35" spans="1:31" ht="18" customHeight="1">
      <c r="A35" s="32">
        <v>5</v>
      </c>
      <c r="B35" s="71"/>
      <c r="C35" s="72"/>
      <c r="D35" s="73"/>
      <c r="E35" s="74"/>
      <c r="F35" s="74"/>
      <c r="G35" s="74"/>
      <c r="H35" s="74"/>
      <c r="I35" s="74"/>
      <c r="J35" s="75"/>
      <c r="K35" s="76"/>
      <c r="L35" s="77"/>
      <c r="M35" s="33"/>
      <c r="N35" s="77"/>
      <c r="O35" s="78"/>
      <c r="P35" s="73"/>
      <c r="Q35" s="74"/>
      <c r="R35" s="74"/>
      <c r="S35" s="74"/>
      <c r="T35" s="74"/>
      <c r="U35" s="74"/>
      <c r="V35" s="75"/>
      <c r="W35" s="79"/>
      <c r="X35" s="80"/>
      <c r="Y35" s="81"/>
      <c r="Z35" s="79"/>
      <c r="AA35" s="80"/>
      <c r="AB35" s="81"/>
      <c r="AC35" s="68"/>
      <c r="AD35" s="69"/>
      <c r="AE35" s="70"/>
    </row>
    <row r="36" spans="1:31" ht="18" customHeight="1">
      <c r="A36" s="32">
        <v>6</v>
      </c>
      <c r="B36" s="71"/>
      <c r="C36" s="72"/>
      <c r="D36" s="73"/>
      <c r="E36" s="74"/>
      <c r="F36" s="74"/>
      <c r="G36" s="74"/>
      <c r="H36" s="74"/>
      <c r="I36" s="74"/>
      <c r="J36" s="75"/>
      <c r="K36" s="76"/>
      <c r="L36" s="77"/>
      <c r="M36" s="33"/>
      <c r="N36" s="77"/>
      <c r="O36" s="78"/>
      <c r="P36" s="73"/>
      <c r="Q36" s="74"/>
      <c r="R36" s="74"/>
      <c r="S36" s="74"/>
      <c r="T36" s="74"/>
      <c r="U36" s="74"/>
      <c r="V36" s="75"/>
      <c r="W36" s="79"/>
      <c r="X36" s="80"/>
      <c r="Y36" s="81"/>
      <c r="Z36" s="79"/>
      <c r="AA36" s="80"/>
      <c r="AB36" s="81"/>
      <c r="AC36" s="68"/>
      <c r="AD36" s="69"/>
      <c r="AE36" s="70"/>
    </row>
    <row r="37" spans="1:31" ht="18" customHeight="1">
      <c r="A37" s="32">
        <v>7</v>
      </c>
      <c r="B37" s="71"/>
      <c r="C37" s="72"/>
      <c r="D37" s="73"/>
      <c r="E37" s="74"/>
      <c r="F37" s="74"/>
      <c r="G37" s="74"/>
      <c r="H37" s="74"/>
      <c r="I37" s="74"/>
      <c r="J37" s="75"/>
      <c r="K37" s="76"/>
      <c r="L37" s="77"/>
      <c r="M37" s="33"/>
      <c r="N37" s="77"/>
      <c r="O37" s="78"/>
      <c r="P37" s="73"/>
      <c r="Q37" s="74"/>
      <c r="R37" s="74"/>
      <c r="S37" s="74"/>
      <c r="T37" s="74"/>
      <c r="U37" s="74"/>
      <c r="V37" s="75"/>
      <c r="W37" s="79"/>
      <c r="X37" s="80"/>
      <c r="Y37" s="81"/>
      <c r="Z37" s="79"/>
      <c r="AA37" s="80"/>
      <c r="AB37" s="81"/>
      <c r="AC37" s="68"/>
      <c r="AD37" s="69"/>
      <c r="AE37" s="70"/>
    </row>
    <row r="38" spans="1:31" ht="25.15" customHeight="1">
      <c r="A38" s="92">
        <f>A3</f>
        <v>0</v>
      </c>
      <c r="B38" s="92"/>
      <c r="C38" s="93"/>
      <c r="D38" s="93"/>
      <c r="E38" s="34"/>
      <c r="F38" s="97"/>
      <c r="G38" s="97"/>
      <c r="H38" s="28" t="s">
        <v>25</v>
      </c>
      <c r="I38" s="97"/>
      <c r="J38" s="97"/>
      <c r="K38" s="27" t="s">
        <v>26</v>
      </c>
      <c r="L38" s="29"/>
      <c r="M38" s="98" t="s">
        <v>27</v>
      </c>
      <c r="N38" s="99"/>
      <c r="O38" s="97" t="s">
        <v>24</v>
      </c>
      <c r="P38" s="97"/>
      <c r="Q38" s="97"/>
      <c r="R38" s="97"/>
      <c r="S38" s="97"/>
      <c r="T38" s="97"/>
      <c r="U38" s="97"/>
      <c r="V38" s="97"/>
      <c r="W38" s="98"/>
      <c r="X38" s="34"/>
      <c r="Y38" s="34"/>
      <c r="Z38" s="34"/>
      <c r="AA38" s="87">
        <f>AA20</f>
        <v>0</v>
      </c>
      <c r="AB38" s="88"/>
      <c r="AC38" s="88"/>
      <c r="AD38" s="88"/>
      <c r="AE38" s="88"/>
    </row>
    <row r="39" spans="1:31" ht="18" customHeight="1">
      <c r="A39" s="31" t="s">
        <v>8</v>
      </c>
      <c r="B39" s="82" t="s">
        <v>9</v>
      </c>
      <c r="C39" s="83"/>
      <c r="D39" s="84" t="s">
        <v>10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6"/>
      <c r="W39" s="94" t="s">
        <v>28</v>
      </c>
      <c r="X39" s="95"/>
      <c r="Y39" s="96"/>
      <c r="Z39" s="94" t="s">
        <v>29</v>
      </c>
      <c r="AA39" s="95"/>
      <c r="AB39" s="96"/>
      <c r="AC39" s="89"/>
      <c r="AD39" s="90"/>
      <c r="AE39" s="91"/>
    </row>
    <row r="40" spans="1:31" ht="18" customHeight="1">
      <c r="A40" s="32">
        <v>1</v>
      </c>
      <c r="B40" s="71"/>
      <c r="C40" s="72"/>
      <c r="D40" s="73"/>
      <c r="E40" s="74"/>
      <c r="F40" s="74"/>
      <c r="G40" s="74"/>
      <c r="H40" s="74"/>
      <c r="I40" s="74"/>
      <c r="J40" s="75"/>
      <c r="K40" s="76"/>
      <c r="L40" s="77"/>
      <c r="M40" s="33"/>
      <c r="N40" s="77"/>
      <c r="O40" s="78"/>
      <c r="P40" s="73"/>
      <c r="Q40" s="74"/>
      <c r="R40" s="74"/>
      <c r="S40" s="74"/>
      <c r="T40" s="74"/>
      <c r="U40" s="74"/>
      <c r="V40" s="75"/>
      <c r="W40" s="79"/>
      <c r="X40" s="80"/>
      <c r="Y40" s="81"/>
      <c r="Z40" s="79"/>
      <c r="AA40" s="80"/>
      <c r="AB40" s="81"/>
      <c r="AC40" s="68"/>
      <c r="AD40" s="69"/>
      <c r="AE40" s="70"/>
    </row>
    <row r="41" spans="1:31" ht="18" customHeight="1">
      <c r="A41" s="32">
        <v>2</v>
      </c>
      <c r="B41" s="71"/>
      <c r="C41" s="72"/>
      <c r="D41" s="73"/>
      <c r="E41" s="74"/>
      <c r="F41" s="74"/>
      <c r="G41" s="74"/>
      <c r="H41" s="74"/>
      <c r="I41" s="74"/>
      <c r="J41" s="75"/>
      <c r="K41" s="76"/>
      <c r="L41" s="77"/>
      <c r="M41" s="33"/>
      <c r="N41" s="77"/>
      <c r="O41" s="78"/>
      <c r="P41" s="73"/>
      <c r="Q41" s="74"/>
      <c r="R41" s="74"/>
      <c r="S41" s="74"/>
      <c r="T41" s="74"/>
      <c r="U41" s="74"/>
      <c r="V41" s="75"/>
      <c r="W41" s="79"/>
      <c r="X41" s="80"/>
      <c r="Y41" s="81"/>
      <c r="Z41" s="79"/>
      <c r="AA41" s="80"/>
      <c r="AB41" s="81"/>
      <c r="AC41" s="68"/>
      <c r="AD41" s="69"/>
      <c r="AE41" s="70"/>
    </row>
    <row r="42" spans="1:31" ht="18" customHeight="1">
      <c r="A42" s="32">
        <v>3</v>
      </c>
      <c r="B42" s="71"/>
      <c r="C42" s="72"/>
      <c r="D42" s="73"/>
      <c r="E42" s="74"/>
      <c r="F42" s="74"/>
      <c r="G42" s="74"/>
      <c r="H42" s="74"/>
      <c r="I42" s="74"/>
      <c r="J42" s="75"/>
      <c r="K42" s="76"/>
      <c r="L42" s="77"/>
      <c r="M42" s="33"/>
      <c r="N42" s="77"/>
      <c r="O42" s="78"/>
      <c r="P42" s="73"/>
      <c r="Q42" s="74"/>
      <c r="R42" s="74"/>
      <c r="S42" s="74"/>
      <c r="T42" s="74"/>
      <c r="U42" s="74"/>
      <c r="V42" s="75"/>
      <c r="W42" s="79"/>
      <c r="X42" s="80"/>
      <c r="Y42" s="81"/>
      <c r="Z42" s="79"/>
      <c r="AA42" s="80"/>
      <c r="AB42" s="81"/>
      <c r="AC42" s="68"/>
      <c r="AD42" s="69"/>
      <c r="AE42" s="70"/>
    </row>
    <row r="43" spans="1:31" ht="18" customHeight="1">
      <c r="A43" s="32">
        <v>4</v>
      </c>
      <c r="B43" s="71"/>
      <c r="C43" s="72"/>
      <c r="D43" s="73"/>
      <c r="E43" s="74"/>
      <c r="F43" s="74"/>
      <c r="G43" s="74"/>
      <c r="H43" s="74"/>
      <c r="I43" s="74"/>
      <c r="J43" s="75"/>
      <c r="K43" s="76"/>
      <c r="L43" s="77"/>
      <c r="M43" s="33"/>
      <c r="N43" s="77"/>
      <c r="O43" s="78"/>
      <c r="P43" s="73"/>
      <c r="Q43" s="74"/>
      <c r="R43" s="74"/>
      <c r="S43" s="74"/>
      <c r="T43" s="74"/>
      <c r="U43" s="74"/>
      <c r="V43" s="75"/>
      <c r="W43" s="79"/>
      <c r="X43" s="80"/>
      <c r="Y43" s="81"/>
      <c r="Z43" s="79"/>
      <c r="AA43" s="80"/>
      <c r="AB43" s="81"/>
      <c r="AC43" s="68"/>
      <c r="AD43" s="69"/>
      <c r="AE43" s="70"/>
    </row>
    <row r="44" spans="1:31" ht="18" customHeight="1">
      <c r="A44" s="32">
        <v>5</v>
      </c>
      <c r="B44" s="71"/>
      <c r="C44" s="72"/>
      <c r="D44" s="73"/>
      <c r="E44" s="74"/>
      <c r="F44" s="74"/>
      <c r="G44" s="74"/>
      <c r="H44" s="74"/>
      <c r="I44" s="74"/>
      <c r="J44" s="75"/>
      <c r="K44" s="76"/>
      <c r="L44" s="77"/>
      <c r="M44" s="33"/>
      <c r="N44" s="77"/>
      <c r="O44" s="78"/>
      <c r="P44" s="73"/>
      <c r="Q44" s="74"/>
      <c r="R44" s="74"/>
      <c r="S44" s="74"/>
      <c r="T44" s="74"/>
      <c r="U44" s="74"/>
      <c r="V44" s="75"/>
      <c r="W44" s="79"/>
      <c r="X44" s="80"/>
      <c r="Y44" s="81"/>
      <c r="Z44" s="79"/>
      <c r="AA44" s="80"/>
      <c r="AB44" s="81"/>
      <c r="AC44" s="68"/>
      <c r="AD44" s="69"/>
      <c r="AE44" s="70"/>
    </row>
    <row r="45" spans="1:31" ht="18" customHeight="1">
      <c r="A45" s="32">
        <v>6</v>
      </c>
      <c r="B45" s="71"/>
      <c r="C45" s="72"/>
      <c r="D45" s="73"/>
      <c r="E45" s="74"/>
      <c r="F45" s="74"/>
      <c r="G45" s="74"/>
      <c r="H45" s="74"/>
      <c r="I45" s="74"/>
      <c r="J45" s="75"/>
      <c r="K45" s="76"/>
      <c r="L45" s="77"/>
      <c r="M45" s="33"/>
      <c r="N45" s="77"/>
      <c r="O45" s="78"/>
      <c r="P45" s="73"/>
      <c r="Q45" s="74"/>
      <c r="R45" s="74"/>
      <c r="S45" s="74"/>
      <c r="T45" s="74"/>
      <c r="U45" s="74"/>
      <c r="V45" s="75"/>
      <c r="W45" s="79"/>
      <c r="X45" s="80"/>
      <c r="Y45" s="81"/>
      <c r="Z45" s="79"/>
      <c r="AA45" s="80"/>
      <c r="AB45" s="81"/>
      <c r="AC45" s="68"/>
      <c r="AD45" s="69"/>
      <c r="AE45" s="70"/>
    </row>
    <row r="46" spans="1:31" ht="18" customHeight="1">
      <c r="A46" s="32">
        <v>7</v>
      </c>
      <c r="B46" s="71"/>
      <c r="C46" s="72"/>
      <c r="D46" s="73"/>
      <c r="E46" s="74"/>
      <c r="F46" s="74"/>
      <c r="G46" s="74"/>
      <c r="H46" s="74"/>
      <c r="I46" s="74"/>
      <c r="J46" s="75"/>
      <c r="K46" s="76"/>
      <c r="L46" s="77"/>
      <c r="M46" s="33"/>
      <c r="N46" s="77"/>
      <c r="O46" s="78"/>
      <c r="P46" s="73"/>
      <c r="Q46" s="74"/>
      <c r="R46" s="74"/>
      <c r="S46" s="74"/>
      <c r="T46" s="74"/>
      <c r="U46" s="74"/>
      <c r="V46" s="75"/>
      <c r="W46" s="79"/>
      <c r="X46" s="80"/>
      <c r="Y46" s="81"/>
      <c r="Z46" s="79"/>
      <c r="AA46" s="80"/>
      <c r="AB46" s="81"/>
      <c r="AC46" s="68"/>
      <c r="AD46" s="69"/>
      <c r="AE46" s="70"/>
    </row>
    <row r="47" spans="1:3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</sheetData>
  <mergeCells count="345">
    <mergeCell ref="B27:C27"/>
    <mergeCell ref="D27:J27"/>
    <mergeCell ref="B30:C30"/>
    <mergeCell ref="B31:C31"/>
    <mergeCell ref="W23:Y23"/>
    <mergeCell ref="W25:Y25"/>
    <mergeCell ref="W30:Y30"/>
    <mergeCell ref="W31:Y31"/>
    <mergeCell ref="D25:J25"/>
    <mergeCell ref="K25:L25"/>
    <mergeCell ref="P33:V33"/>
    <mergeCell ref="A3:D3"/>
    <mergeCell ref="A20:D20"/>
    <mergeCell ref="A29:D29"/>
    <mergeCell ref="C4:E4"/>
    <mergeCell ref="B25:C25"/>
    <mergeCell ref="F29:G29"/>
    <mergeCell ref="I29:J29"/>
    <mergeCell ref="D21:V21"/>
    <mergeCell ref="P23:V23"/>
    <mergeCell ref="N25:O25"/>
    <mergeCell ref="P25:V25"/>
    <mergeCell ref="O29:W29"/>
    <mergeCell ref="W21:Y21"/>
    <mergeCell ref="P2:T2"/>
    <mergeCell ref="L2:O2"/>
    <mergeCell ref="U3:X3"/>
    <mergeCell ref="S3:T3"/>
    <mergeCell ref="O5:Q5"/>
    <mergeCell ref="R5:T5"/>
    <mergeCell ref="I20:J20"/>
    <mergeCell ref="F20:G20"/>
    <mergeCell ref="O20:W20"/>
    <mergeCell ref="M20:N20"/>
    <mergeCell ref="F4:H4"/>
    <mergeCell ref="I4:K4"/>
    <mergeCell ref="L4:N4"/>
    <mergeCell ref="O4:Q4"/>
    <mergeCell ref="R4:T4"/>
    <mergeCell ref="U4:W4"/>
    <mergeCell ref="A1:AE1"/>
    <mergeCell ref="Y3:Z3"/>
    <mergeCell ref="AA3:AE3"/>
    <mergeCell ref="AA2:AE2"/>
    <mergeCell ref="Y2:Z2"/>
    <mergeCell ref="U2:X2"/>
    <mergeCell ref="A5:A6"/>
    <mergeCell ref="B5:B6"/>
    <mergeCell ref="C5:E6"/>
    <mergeCell ref="F5:H5"/>
    <mergeCell ref="I5:K5"/>
    <mergeCell ref="L5:N5"/>
    <mergeCell ref="AA5:AA6"/>
    <mergeCell ref="AB5:AB6"/>
    <mergeCell ref="AC5:AC6"/>
    <mergeCell ref="AD5:AD6"/>
    <mergeCell ref="U5:W5"/>
    <mergeCell ref="X5:X6"/>
    <mergeCell ref="Y5:Y6"/>
    <mergeCell ref="Z5:Z6"/>
    <mergeCell ref="AE5:AE6"/>
    <mergeCell ref="AF5:AF6"/>
    <mergeCell ref="A7:A8"/>
    <mergeCell ref="B7:B8"/>
    <mergeCell ref="C7:E7"/>
    <mergeCell ref="F7:H8"/>
    <mergeCell ref="I7:K7"/>
    <mergeCell ref="L7:N7"/>
    <mergeCell ref="O7:Q7"/>
    <mergeCell ref="R7:T7"/>
    <mergeCell ref="AA7:AA8"/>
    <mergeCell ref="AB7:AB8"/>
    <mergeCell ref="AC7:AC8"/>
    <mergeCell ref="AD7:AD8"/>
    <mergeCell ref="U7:W7"/>
    <mergeCell ref="X7:X8"/>
    <mergeCell ref="Y7:Y8"/>
    <mergeCell ref="Z7:Z8"/>
    <mergeCell ref="AE7:AE8"/>
    <mergeCell ref="AF7:AF8"/>
    <mergeCell ref="A9:A10"/>
    <mergeCell ref="B9:B10"/>
    <mergeCell ref="C9:E9"/>
    <mergeCell ref="F9:H9"/>
    <mergeCell ref="I9:K10"/>
    <mergeCell ref="L9:N9"/>
    <mergeCell ref="O9:Q9"/>
    <mergeCell ref="R9:T9"/>
    <mergeCell ref="AA9:AA10"/>
    <mergeCell ref="AB9:AB10"/>
    <mergeCell ref="AC9:AC10"/>
    <mergeCell ref="AD9:AD10"/>
    <mergeCell ref="U9:W9"/>
    <mergeCell ref="X9:X10"/>
    <mergeCell ref="Y9:Y10"/>
    <mergeCell ref="Z9:Z10"/>
    <mergeCell ref="AE9:AE10"/>
    <mergeCell ref="AF9:AF10"/>
    <mergeCell ref="A11:A12"/>
    <mergeCell ref="B11:B12"/>
    <mergeCell ref="C11:E11"/>
    <mergeCell ref="F11:H11"/>
    <mergeCell ref="I11:K11"/>
    <mergeCell ref="L11:N12"/>
    <mergeCell ref="O11:Q11"/>
    <mergeCell ref="R11:T11"/>
    <mergeCell ref="AA11:AA12"/>
    <mergeCell ref="AB11:AB12"/>
    <mergeCell ref="AC11:AC12"/>
    <mergeCell ref="AD11:AD12"/>
    <mergeCell ref="U11:W11"/>
    <mergeCell ref="X11:X12"/>
    <mergeCell ref="Y11:Y12"/>
    <mergeCell ref="Z11:Z12"/>
    <mergeCell ref="AE11:AE12"/>
    <mergeCell ref="AF11:AF12"/>
    <mergeCell ref="A13:A14"/>
    <mergeCell ref="B13:B14"/>
    <mergeCell ref="C13:E13"/>
    <mergeCell ref="F13:H13"/>
    <mergeCell ref="I13:K13"/>
    <mergeCell ref="L13:N13"/>
    <mergeCell ref="O13:Q14"/>
    <mergeCell ref="R13:T13"/>
    <mergeCell ref="AA13:AA14"/>
    <mergeCell ref="AB13:AB14"/>
    <mergeCell ref="AC13:AC14"/>
    <mergeCell ref="AD13:AD14"/>
    <mergeCell ref="U13:W13"/>
    <mergeCell ref="X13:X14"/>
    <mergeCell ref="Y13:Y14"/>
    <mergeCell ref="Z13:Z14"/>
    <mergeCell ref="AE13:AE14"/>
    <mergeCell ref="AF13:AF14"/>
    <mergeCell ref="A15:A16"/>
    <mergeCell ref="B15:B16"/>
    <mergeCell ref="C15:E15"/>
    <mergeCell ref="F15:H15"/>
    <mergeCell ref="I15:K15"/>
    <mergeCell ref="L15:N15"/>
    <mergeCell ref="O15:Q15"/>
    <mergeCell ref="R15:T16"/>
    <mergeCell ref="O17:Q17"/>
    <mergeCell ref="AF17:AF18"/>
    <mergeCell ref="AA15:AA16"/>
    <mergeCell ref="AB15:AB16"/>
    <mergeCell ref="AC15:AC16"/>
    <mergeCell ref="AD15:AD16"/>
    <mergeCell ref="U15:W15"/>
    <mergeCell ref="X15:X16"/>
    <mergeCell ref="Y15:Y16"/>
    <mergeCell ref="Z15:Z16"/>
    <mergeCell ref="AC17:AC18"/>
    <mergeCell ref="AD17:AD18"/>
    <mergeCell ref="AE15:AE16"/>
    <mergeCell ref="AF15:AF16"/>
    <mergeCell ref="A17:A18"/>
    <mergeCell ref="B17:B18"/>
    <mergeCell ref="C17:E17"/>
    <mergeCell ref="F17:H17"/>
    <mergeCell ref="I17:K17"/>
    <mergeCell ref="L17:N17"/>
    <mergeCell ref="R17:T17"/>
    <mergeCell ref="U17:W18"/>
    <mergeCell ref="X17:X18"/>
    <mergeCell ref="Y17:Y18"/>
    <mergeCell ref="AC21:AE21"/>
    <mergeCell ref="AE17:AE18"/>
    <mergeCell ref="AA20:AE20"/>
    <mergeCell ref="Z17:Z18"/>
    <mergeCell ref="AA17:AA18"/>
    <mergeCell ref="AB17:AB18"/>
    <mergeCell ref="Z22:AB22"/>
    <mergeCell ref="Z21:AB21"/>
    <mergeCell ref="AC22:AE22"/>
    <mergeCell ref="B22:C22"/>
    <mergeCell ref="D22:J22"/>
    <mergeCell ref="K22:L22"/>
    <mergeCell ref="N22:O22"/>
    <mergeCell ref="Z24:AB24"/>
    <mergeCell ref="AC24:AE24"/>
    <mergeCell ref="N23:O23"/>
    <mergeCell ref="Z23:AB23"/>
    <mergeCell ref="B21:C21"/>
    <mergeCell ref="B23:C23"/>
    <mergeCell ref="D23:J23"/>
    <mergeCell ref="K23:L23"/>
    <mergeCell ref="P22:V22"/>
    <mergeCell ref="W22:Y22"/>
    <mergeCell ref="W26:Y26"/>
    <mergeCell ref="Z26:AB26"/>
    <mergeCell ref="AC26:AE26"/>
    <mergeCell ref="AC23:AE23"/>
    <mergeCell ref="B24:C24"/>
    <mergeCell ref="D24:J24"/>
    <mergeCell ref="K24:L24"/>
    <mergeCell ref="N24:O24"/>
    <mergeCell ref="P24:V24"/>
    <mergeCell ref="W24:Y24"/>
    <mergeCell ref="N27:O27"/>
    <mergeCell ref="P27:V27"/>
    <mergeCell ref="W27:Y27"/>
    <mergeCell ref="Z25:AB25"/>
    <mergeCell ref="AC25:AE25"/>
    <mergeCell ref="B26:C26"/>
    <mergeCell ref="D26:J26"/>
    <mergeCell ref="K26:L26"/>
    <mergeCell ref="N26:O26"/>
    <mergeCell ref="P26:V26"/>
    <mergeCell ref="B28:C28"/>
    <mergeCell ref="D28:J28"/>
    <mergeCell ref="K28:L28"/>
    <mergeCell ref="N28:O28"/>
    <mergeCell ref="P28:V28"/>
    <mergeCell ref="W28:Y28"/>
    <mergeCell ref="Z30:AB30"/>
    <mergeCell ref="AA29:AE29"/>
    <mergeCell ref="AC30:AE30"/>
    <mergeCell ref="M29:N29"/>
    <mergeCell ref="D30:V30"/>
    <mergeCell ref="Z27:AB27"/>
    <mergeCell ref="AC27:AE27"/>
    <mergeCell ref="Z28:AB28"/>
    <mergeCell ref="AC28:AE28"/>
    <mergeCell ref="K27:L27"/>
    <mergeCell ref="P32:V32"/>
    <mergeCell ref="W32:Y32"/>
    <mergeCell ref="Z32:AB32"/>
    <mergeCell ref="AC32:AE32"/>
    <mergeCell ref="D31:J31"/>
    <mergeCell ref="K31:L31"/>
    <mergeCell ref="N31:O31"/>
    <mergeCell ref="P31:V31"/>
    <mergeCell ref="B33:C33"/>
    <mergeCell ref="D33:J33"/>
    <mergeCell ref="K33:L33"/>
    <mergeCell ref="N33:O33"/>
    <mergeCell ref="Z31:AB31"/>
    <mergeCell ref="AC31:AE31"/>
    <mergeCell ref="B32:C32"/>
    <mergeCell ref="D32:J32"/>
    <mergeCell ref="K32:L32"/>
    <mergeCell ref="N32:O32"/>
    <mergeCell ref="W33:Y33"/>
    <mergeCell ref="Z33:AB33"/>
    <mergeCell ref="AC33:AE33"/>
    <mergeCell ref="B34:C34"/>
    <mergeCell ref="D34:J34"/>
    <mergeCell ref="K34:L34"/>
    <mergeCell ref="N34:O34"/>
    <mergeCell ref="P34:V34"/>
    <mergeCell ref="W34:Y34"/>
    <mergeCell ref="Z34:AB34"/>
    <mergeCell ref="AC34:AE34"/>
    <mergeCell ref="B35:C35"/>
    <mergeCell ref="D35:J35"/>
    <mergeCell ref="K35:L35"/>
    <mergeCell ref="N35:O35"/>
    <mergeCell ref="P35:V35"/>
    <mergeCell ref="W35:Y35"/>
    <mergeCell ref="Z35:AB35"/>
    <mergeCell ref="AC35:AE35"/>
    <mergeCell ref="Z36:AB36"/>
    <mergeCell ref="AC36:AE36"/>
    <mergeCell ref="B36:C36"/>
    <mergeCell ref="D36:J36"/>
    <mergeCell ref="K36:L36"/>
    <mergeCell ref="N36:O36"/>
    <mergeCell ref="B37:C37"/>
    <mergeCell ref="D37:J37"/>
    <mergeCell ref="K37:L37"/>
    <mergeCell ref="N37:O37"/>
    <mergeCell ref="P36:V36"/>
    <mergeCell ref="W36:Y36"/>
    <mergeCell ref="P37:V37"/>
    <mergeCell ref="W37:Y37"/>
    <mergeCell ref="Z37:AB37"/>
    <mergeCell ref="AC37:AE37"/>
    <mergeCell ref="W39:Y39"/>
    <mergeCell ref="Z39:AB39"/>
    <mergeCell ref="O38:W38"/>
    <mergeCell ref="F38:G38"/>
    <mergeCell ref="I38:J38"/>
    <mergeCell ref="M38:N38"/>
    <mergeCell ref="B39:C39"/>
    <mergeCell ref="D39:V39"/>
    <mergeCell ref="AA38:AE38"/>
    <mergeCell ref="AC39:AE39"/>
    <mergeCell ref="A38:D38"/>
    <mergeCell ref="W40:Y40"/>
    <mergeCell ref="Z40:AB40"/>
    <mergeCell ref="B40:C40"/>
    <mergeCell ref="D40:J40"/>
    <mergeCell ref="K40:L40"/>
    <mergeCell ref="AC40:AE40"/>
    <mergeCell ref="B41:C41"/>
    <mergeCell ref="D41:J41"/>
    <mergeCell ref="K41:L41"/>
    <mergeCell ref="N41:O41"/>
    <mergeCell ref="P41:V41"/>
    <mergeCell ref="W41:Y41"/>
    <mergeCell ref="Z41:AB41"/>
    <mergeCell ref="AC41:AE41"/>
    <mergeCell ref="P40:V40"/>
    <mergeCell ref="W42:Y42"/>
    <mergeCell ref="Z42:AB42"/>
    <mergeCell ref="AC42:AE42"/>
    <mergeCell ref="B42:C42"/>
    <mergeCell ref="D42:J42"/>
    <mergeCell ref="K42:L42"/>
    <mergeCell ref="N42:O42"/>
    <mergeCell ref="N40:O40"/>
    <mergeCell ref="P43:V43"/>
    <mergeCell ref="W43:Y43"/>
    <mergeCell ref="Z43:AB43"/>
    <mergeCell ref="AC43:AE43"/>
    <mergeCell ref="B43:C43"/>
    <mergeCell ref="D43:J43"/>
    <mergeCell ref="K43:L43"/>
    <mergeCell ref="N43:O43"/>
    <mergeCell ref="P42:V42"/>
    <mergeCell ref="AC44:AE44"/>
    <mergeCell ref="B44:C44"/>
    <mergeCell ref="D44:J44"/>
    <mergeCell ref="K44:L44"/>
    <mergeCell ref="N44:O44"/>
    <mergeCell ref="P44:V44"/>
    <mergeCell ref="W44:Y44"/>
    <mergeCell ref="Z44:AB44"/>
    <mergeCell ref="AC45:AE45"/>
    <mergeCell ref="B45:C45"/>
    <mergeCell ref="D45:J45"/>
    <mergeCell ref="K45:L45"/>
    <mergeCell ref="N45:O45"/>
    <mergeCell ref="P45:V45"/>
    <mergeCell ref="W45:Y45"/>
    <mergeCell ref="Z45:AB45"/>
    <mergeCell ref="AC46:AE46"/>
    <mergeCell ref="B46:C46"/>
    <mergeCell ref="D46:J46"/>
    <mergeCell ref="K46:L46"/>
    <mergeCell ref="N46:O46"/>
    <mergeCell ref="P46:V46"/>
    <mergeCell ref="W46:Y46"/>
    <mergeCell ref="Z46:AB46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4"/>
  <sheetViews>
    <sheetView workbookViewId="0">
      <selection activeCell="AH35" sqref="AH35"/>
    </sheetView>
  </sheetViews>
  <sheetFormatPr defaultRowHeight="13"/>
  <cols>
    <col min="1" max="1" width="2.6328125" style="64" customWidth="1"/>
    <col min="2" max="2" width="8.6328125" style="67" customWidth="1"/>
    <col min="3" max="3" width="2.6328125" style="67" customWidth="1"/>
    <col min="4" max="30" width="2.6328125" style="64" customWidth="1"/>
    <col min="31" max="31" width="2.08984375" style="64" customWidth="1"/>
    <col min="32" max="32" width="2.6328125" style="63" customWidth="1"/>
    <col min="33" max="33" width="8.90625" style="64" customWidth="1"/>
  </cols>
  <sheetData>
    <row r="1" spans="1:33" ht="25.15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"/>
      <c r="AG1"/>
    </row>
    <row r="2" spans="1:33" s="44" customFormat="1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32" t="s">
        <v>11</v>
      </c>
      <c r="M2" s="132"/>
      <c r="N2" s="132"/>
      <c r="O2" s="132"/>
      <c r="P2" s="199"/>
      <c r="Q2" s="199"/>
      <c r="R2" s="199"/>
      <c r="S2" s="199"/>
      <c r="T2" s="199"/>
      <c r="U2" s="132"/>
      <c r="V2" s="132"/>
      <c r="W2" s="132"/>
      <c r="X2" s="132"/>
      <c r="Y2" s="132" t="s">
        <v>12</v>
      </c>
      <c r="Z2" s="132"/>
      <c r="AA2" s="132"/>
      <c r="AB2" s="132"/>
      <c r="AC2" s="132"/>
      <c r="AD2" s="132"/>
      <c r="AE2" s="132"/>
      <c r="AF2" s="12"/>
      <c r="AG2" s="43"/>
    </row>
    <row r="3" spans="1:33" ht="18" customHeight="1">
      <c r="A3" s="139"/>
      <c r="B3" s="139"/>
      <c r="C3" s="139"/>
      <c r="D3" s="139"/>
      <c r="E3" s="19"/>
      <c r="F3" s="19"/>
      <c r="G3" s="19"/>
      <c r="H3" s="19"/>
      <c r="I3" s="19"/>
      <c r="J3" s="19"/>
      <c r="K3" s="19"/>
      <c r="L3" s="19"/>
      <c r="M3" s="21"/>
      <c r="N3" s="21"/>
      <c r="O3" s="21"/>
      <c r="P3" s="21"/>
      <c r="Q3" s="21"/>
      <c r="R3" s="137" t="s">
        <v>13</v>
      </c>
      <c r="S3" s="137"/>
      <c r="T3" s="195"/>
      <c r="U3" s="195"/>
      <c r="V3" s="195"/>
      <c r="W3" s="195"/>
      <c r="X3" s="195"/>
      <c r="Y3" s="137" t="s">
        <v>14</v>
      </c>
      <c r="Z3" s="137"/>
      <c r="AA3" s="136"/>
      <c r="AB3" s="136"/>
      <c r="AC3" s="136"/>
      <c r="AD3" s="136"/>
      <c r="AE3" s="136"/>
      <c r="AF3" s="12"/>
      <c r="AG3" s="1"/>
    </row>
    <row r="4" spans="1:33">
      <c r="A4" s="45" t="s">
        <v>0</v>
      </c>
      <c r="B4" s="196" t="s">
        <v>1</v>
      </c>
      <c r="C4" s="197"/>
      <c r="D4" s="198"/>
      <c r="E4" s="189" t="str">
        <f>IF($B5="","",$B5)</f>
        <v/>
      </c>
      <c r="F4" s="190"/>
      <c r="G4" s="191"/>
      <c r="H4" s="189" t="str">
        <f>IF($B7="","",$B7)</f>
        <v/>
      </c>
      <c r="I4" s="190"/>
      <c r="J4" s="191"/>
      <c r="K4" s="189" t="str">
        <f>IF($B9="","",$B9)</f>
        <v/>
      </c>
      <c r="L4" s="190"/>
      <c r="M4" s="191"/>
      <c r="N4" s="189" t="str">
        <f>IF($B11="","",$B11)</f>
        <v/>
      </c>
      <c r="O4" s="190"/>
      <c r="P4" s="191"/>
      <c r="Q4" s="189" t="str">
        <f>IF($B13="","",$B13)</f>
        <v/>
      </c>
      <c r="R4" s="190"/>
      <c r="S4" s="191"/>
      <c r="T4" s="189" t="str">
        <f>IF($B15="","",$B15)</f>
        <v/>
      </c>
      <c r="U4" s="190"/>
      <c r="V4" s="191"/>
      <c r="W4" s="46" t="s">
        <v>2</v>
      </c>
      <c r="X4" s="47" t="s">
        <v>3</v>
      </c>
      <c r="Y4" s="48" t="s">
        <v>4</v>
      </c>
      <c r="Z4" s="17" t="s">
        <v>20</v>
      </c>
      <c r="AA4" s="49" t="s">
        <v>30</v>
      </c>
      <c r="AB4" s="49" t="s">
        <v>31</v>
      </c>
      <c r="AC4" s="49" t="s">
        <v>5</v>
      </c>
      <c r="AD4" s="192" t="s">
        <v>6</v>
      </c>
      <c r="AE4" s="193"/>
      <c r="AF4" s="12"/>
      <c r="AG4"/>
    </row>
    <row r="5" spans="1:33" ht="13.5" customHeight="1">
      <c r="A5" s="194">
        <v>1</v>
      </c>
      <c r="B5" s="178"/>
      <c r="C5" s="179"/>
      <c r="D5" s="180"/>
      <c r="E5" s="170" t="s">
        <v>15</v>
      </c>
      <c r="F5" s="171"/>
      <c r="G5" s="172"/>
      <c r="H5" s="167" t="str">
        <f>IF(E7="○","●",IF(E7="●","○",IF(E7="","","△")))</f>
        <v/>
      </c>
      <c r="I5" s="168"/>
      <c r="J5" s="185"/>
      <c r="K5" s="167" t="str">
        <f>IF(E9="○","●",IF(E9="●","○",IF(E9="","","△")))</f>
        <v/>
      </c>
      <c r="L5" s="168"/>
      <c r="M5" s="185"/>
      <c r="N5" s="167" t="str">
        <f>IF(E11="○","●",IF(E11="●","○",IF(E11="","","△")))</f>
        <v/>
      </c>
      <c r="O5" s="168"/>
      <c r="P5" s="185"/>
      <c r="Q5" s="167" t="str">
        <f>IF(E13="○","●",IF(E13="●","○",IF(E13="","","△")))</f>
        <v/>
      </c>
      <c r="R5" s="168"/>
      <c r="S5" s="185"/>
      <c r="T5" s="167" t="str">
        <f>IF(E15="○","●",IF(E15="●","○",IF(E15="","","△")))</f>
        <v/>
      </c>
      <c r="U5" s="168"/>
      <c r="V5" s="169"/>
      <c r="W5" s="188" t="str">
        <f>IF(COUNTIF(E5:V5,"")=17,"",COUNTIF(E5:V5,"○"))</f>
        <v/>
      </c>
      <c r="X5" s="188" t="str">
        <f>IF(COUNTIF(E5:V5,"")=17,"",COUNTIF(E5:V5,"●"))</f>
        <v/>
      </c>
      <c r="Y5" s="188" t="str">
        <f>IF(COUNTIF(E5:V5,"")=17,"",COUNTIF(E5:V5,"△"))</f>
        <v/>
      </c>
      <c r="Z5" s="124" t="str">
        <f>IF(COUNTIF(E5:V5,"")=17,"",W5*3+Y5)</f>
        <v/>
      </c>
      <c r="AA5" s="188" t="str">
        <f>IF(COUNTIF(E5:V5,"")=17,"",IF(E6="",0,E6)+IF(H6="",0,H6)+IF(K6="",0,K6)+IF(N6="",0,N6)+IF(Q6="",0,Q6)+IF(T6="",0,T6))</f>
        <v/>
      </c>
      <c r="AB5" s="188" t="str">
        <f>IF(COUNTIF(E5:V5,"")=17,"",IF(G6="",0,G6)+IF(J6="",0,J6)+IF(M6="",0,M6)+IF(P6="",0,P6)+IF(S6="",0,S6)+IF(V6="",0,V6))</f>
        <v/>
      </c>
      <c r="AC5" s="188" t="str">
        <f>IF(COUNTIF(E5:V5,"")=17,"",AA5-AB5)</f>
        <v/>
      </c>
      <c r="AD5" s="162" t="str">
        <f>IF(COUNTIF(E5:V5,"")=17,"",RANK(AF5,$AF$5:$AF$16,0))</f>
        <v/>
      </c>
      <c r="AE5" s="163"/>
      <c r="AF5" s="166" t="str">
        <f>IF(COUNTIF(E5:V5,"")=17,"",IF(Z5="",0,Z5*10000)+IF(AC5="",0,AC5*500)+IF(AA5="",0,AA5*10))</f>
        <v/>
      </c>
      <c r="AG5"/>
    </row>
    <row r="6" spans="1:33" ht="13.5" customHeight="1">
      <c r="A6" s="177"/>
      <c r="B6" s="181"/>
      <c r="C6" s="182"/>
      <c r="D6" s="183"/>
      <c r="E6" s="173"/>
      <c r="F6" s="174"/>
      <c r="G6" s="175"/>
      <c r="H6" s="50" t="str">
        <f>IF(G8="","",G8)</f>
        <v/>
      </c>
      <c r="I6" s="51" t="s">
        <v>7</v>
      </c>
      <c r="J6" s="50" t="str">
        <f>IF(E8="","",E8)</f>
        <v/>
      </c>
      <c r="K6" s="52" t="str">
        <f>IF(G10="","",G10)</f>
        <v/>
      </c>
      <c r="L6" s="51" t="s">
        <v>7</v>
      </c>
      <c r="M6" s="53" t="str">
        <f>IF(E10="","",E10)</f>
        <v/>
      </c>
      <c r="N6" s="50" t="str">
        <f>IF(G12="","",G12)</f>
        <v/>
      </c>
      <c r="O6" s="51" t="s">
        <v>7</v>
      </c>
      <c r="P6" s="53" t="str">
        <f>IF(E12="","",E12)</f>
        <v/>
      </c>
      <c r="Q6" s="50" t="str">
        <f>IF(G14="","",G14)</f>
        <v/>
      </c>
      <c r="R6" s="51" t="s">
        <v>7</v>
      </c>
      <c r="S6" s="53" t="str">
        <f>IF(E14="","",E14)</f>
        <v/>
      </c>
      <c r="T6" s="50" t="str">
        <f>IF(G16="","",G16)</f>
        <v/>
      </c>
      <c r="U6" s="51" t="s">
        <v>7</v>
      </c>
      <c r="V6" s="53" t="str">
        <f>IF(E16="","",E16)</f>
        <v/>
      </c>
      <c r="W6" s="161"/>
      <c r="X6" s="161"/>
      <c r="Y6" s="161"/>
      <c r="Z6" s="113"/>
      <c r="AA6" s="161"/>
      <c r="AB6" s="161"/>
      <c r="AC6" s="161"/>
      <c r="AD6" s="186"/>
      <c r="AE6" s="187"/>
      <c r="AF6" s="166"/>
      <c r="AG6"/>
    </row>
    <row r="7" spans="1:33" ht="13.5" customHeight="1">
      <c r="A7" s="176">
        <v>2</v>
      </c>
      <c r="B7" s="178"/>
      <c r="C7" s="179"/>
      <c r="D7" s="180"/>
      <c r="E7" s="167" t="str">
        <f>IF(E8&gt;G8,"○",IF(E8&lt;G8,"●",IF(E8="","","△")))</f>
        <v/>
      </c>
      <c r="F7" s="168"/>
      <c r="G7" s="169"/>
      <c r="H7" s="170" t="s">
        <v>15</v>
      </c>
      <c r="I7" s="171"/>
      <c r="J7" s="172"/>
      <c r="K7" s="167" t="str">
        <f>IF(H9="○","●",IF(H9="●","○",IF(H9="","","△")))</f>
        <v/>
      </c>
      <c r="L7" s="168"/>
      <c r="M7" s="185"/>
      <c r="N7" s="167" t="str">
        <f>IF(H11="○","●",IF(H11="●","○",IF(H11="","","△")))</f>
        <v/>
      </c>
      <c r="O7" s="168"/>
      <c r="P7" s="185"/>
      <c r="Q7" s="167" t="str">
        <f>IF(H13="○","●",IF(H13="●","○",IF(H13="","","△")))</f>
        <v/>
      </c>
      <c r="R7" s="168"/>
      <c r="S7" s="185"/>
      <c r="T7" s="167" t="str">
        <f>IF(H15="○","●",IF(H15="●","○",IF(H15="","","△")))</f>
        <v/>
      </c>
      <c r="U7" s="168"/>
      <c r="V7" s="169"/>
      <c r="W7" s="160" t="str">
        <f>IF(COUNTIF(E7:V7,"")=17,"",COUNTIF(E7:V7,"○"))</f>
        <v/>
      </c>
      <c r="X7" s="160" t="str">
        <f>IF(COUNTIF(E7:V7,"")=17,"",COUNTIF(E7:V7,"●"))</f>
        <v/>
      </c>
      <c r="Y7" s="160" t="str">
        <f>IF(COUNTIF(E7:V7,"")=17,"",COUNTIF(E7:V7,"△"))</f>
        <v/>
      </c>
      <c r="Z7" s="112" t="str">
        <f>IF(COUNTIF(E7:V7,"")=17,"",W7*3+Y7)</f>
        <v/>
      </c>
      <c r="AA7" s="160" t="str">
        <f>IF(COUNTIF(E7:V7,"")=17,"",IF(E8="",0,E8)+IF(H8="",0,H8)+IF(K8="",0,K8)+IF(N8="",0,N8)+IF(Q8="",0,Q8)+IF(T8="",0,T8))</f>
        <v/>
      </c>
      <c r="AB7" s="160" t="str">
        <f>IF(COUNTIF(E7:V7,"")=17,"",IF(G8="",0,G8)+IF(J8="",0,J8)+IF(M8="",0,M8)+IF(P8="",0,P8)+IF(S8="",0,S8)+IF(V8="",0,V8))</f>
        <v/>
      </c>
      <c r="AC7" s="160" t="str">
        <f>IF(COUNTIF(E7:V7,"")=17,"",AA7-AB7)</f>
        <v/>
      </c>
      <c r="AD7" s="162" t="str">
        <f>IF(COUNTIF(E7:V7,"")=17,"",RANK(AF7,$AF$5:$AF$16,0))</f>
        <v/>
      </c>
      <c r="AE7" s="163"/>
      <c r="AF7" s="166" t="str">
        <f>IF(COUNTIF(E7:V7,"")=17,"",IF(Z7="",0,Z7*10000)+IF(AC7="",0,AC7*500)+IF(AA7="",0,AA7*10))</f>
        <v/>
      </c>
      <c r="AG7"/>
    </row>
    <row r="8" spans="1:33" ht="13.5" customHeight="1">
      <c r="A8" s="177"/>
      <c r="B8" s="181"/>
      <c r="C8" s="182"/>
      <c r="D8" s="183"/>
      <c r="E8" s="35"/>
      <c r="F8" s="51" t="s">
        <v>7</v>
      </c>
      <c r="G8" s="36"/>
      <c r="H8" s="173"/>
      <c r="I8" s="174"/>
      <c r="J8" s="175"/>
      <c r="K8" s="50" t="str">
        <f>IF(J10="","",J10)</f>
        <v/>
      </c>
      <c r="L8" s="51" t="s">
        <v>7</v>
      </c>
      <c r="M8" s="53" t="str">
        <f>IF(H10="","",H10)</f>
        <v/>
      </c>
      <c r="N8" s="50" t="str">
        <f>IF(J12="","",J12)</f>
        <v/>
      </c>
      <c r="O8" s="51" t="s">
        <v>7</v>
      </c>
      <c r="P8" s="53" t="str">
        <f>IF(H12="","",H12)</f>
        <v/>
      </c>
      <c r="Q8" s="50" t="str">
        <f>IF(J14="","",J14)</f>
        <v/>
      </c>
      <c r="R8" s="51" t="s">
        <v>7</v>
      </c>
      <c r="S8" s="53" t="str">
        <f>IF(H14="","",H14)</f>
        <v/>
      </c>
      <c r="T8" s="50" t="str">
        <f>IF(J16="","",J16)</f>
        <v/>
      </c>
      <c r="U8" s="51" t="s">
        <v>7</v>
      </c>
      <c r="V8" s="53" t="str">
        <f>IF(H16="","",H16)</f>
        <v/>
      </c>
      <c r="W8" s="161"/>
      <c r="X8" s="161"/>
      <c r="Y8" s="161"/>
      <c r="Z8" s="113"/>
      <c r="AA8" s="161"/>
      <c r="AB8" s="161"/>
      <c r="AC8" s="161"/>
      <c r="AD8" s="186"/>
      <c r="AE8" s="187"/>
      <c r="AF8" s="166"/>
      <c r="AG8"/>
    </row>
    <row r="9" spans="1:33" ht="13.5" customHeight="1">
      <c r="A9" s="176">
        <v>3</v>
      </c>
      <c r="B9" s="178"/>
      <c r="C9" s="179"/>
      <c r="D9" s="180"/>
      <c r="E9" s="167" t="str">
        <f>IF(E10&gt;G10,"○",IF(E10&lt;G10,"●",IF(E10="","","△")))</f>
        <v/>
      </c>
      <c r="F9" s="168"/>
      <c r="G9" s="169"/>
      <c r="H9" s="167" t="str">
        <f>IF(H10&gt;J10,"○",IF(H10&lt;J10,"●",IF(H10="","","△")))</f>
        <v/>
      </c>
      <c r="I9" s="168"/>
      <c r="J9" s="169"/>
      <c r="K9" s="170" t="s">
        <v>15</v>
      </c>
      <c r="L9" s="171"/>
      <c r="M9" s="172"/>
      <c r="N9" s="167" t="str">
        <f>IF(K11="○","●",IF(K11="●","○",IF(K11="","","△")))</f>
        <v/>
      </c>
      <c r="O9" s="168"/>
      <c r="P9" s="185"/>
      <c r="Q9" s="167" t="str">
        <f>IF(K13="○","●",IF(K13="●","○",IF(K13="","","△")))</f>
        <v/>
      </c>
      <c r="R9" s="168"/>
      <c r="S9" s="185"/>
      <c r="T9" s="167" t="str">
        <f>IF(K15="○","●",IF(K15="●","○",IF(K15="","","△")))</f>
        <v/>
      </c>
      <c r="U9" s="168"/>
      <c r="V9" s="169"/>
      <c r="W9" s="160" t="str">
        <f>IF(COUNTIF(E9:V9,"")=17,"",COUNTIF(E9:V9,"○"))</f>
        <v/>
      </c>
      <c r="X9" s="160" t="str">
        <f>IF(COUNTIF(E9:V9,"")=17,"",COUNTIF(E9:V9,"●"))</f>
        <v/>
      </c>
      <c r="Y9" s="160" t="str">
        <f>IF(COUNTIF(E9:V9,"")=17,"",COUNTIF(E9:V9,"△"))</f>
        <v/>
      </c>
      <c r="Z9" s="112" t="str">
        <f>IF(COUNTIF(E9:V9,"")=17,"",W9*3+Y9)</f>
        <v/>
      </c>
      <c r="AA9" s="160" t="str">
        <f>IF(COUNTIF(E9:V9,"")=17,"",IF(E10="",0,E10)+IF(H10="",0,H10)+IF(K10="",0,K10)+IF(N10="",0,N10)+IF(Q10="",0,Q10)+IF(T10="",0,T10))</f>
        <v/>
      </c>
      <c r="AB9" s="160" t="str">
        <f>IF(COUNTIF(E9:V9,"")=17,"",IF(G10="",0,G10)+IF(J10="",0,J10)+IF(M10="",0,M10)+IF(P10="",0,P10)+IF(S10="",0,S10)+IF(V10="",0,V10))</f>
        <v/>
      </c>
      <c r="AC9" s="160" t="str">
        <f>IF(COUNTIF(E9:V9,"")=17,"",AA9-AB9)</f>
        <v/>
      </c>
      <c r="AD9" s="162" t="str">
        <f>IF(COUNTIF(E9:V9,"")=17,"",RANK(AF9,$AF$5:$AF$16,0))</f>
        <v/>
      </c>
      <c r="AE9" s="163"/>
      <c r="AF9" s="166" t="str">
        <f>IF(COUNTIF(E9:V9,"")=17,"",IF(Z9="",0,Z9*10000)+IF(AC9="",0,AC9*500)+IF(AA9="",0,AA9*10))</f>
        <v/>
      </c>
      <c r="AG9"/>
    </row>
    <row r="10" spans="1:33" ht="13.5" customHeight="1">
      <c r="A10" s="177"/>
      <c r="B10" s="181"/>
      <c r="C10" s="182"/>
      <c r="D10" s="183"/>
      <c r="E10" s="35"/>
      <c r="F10" s="51" t="s">
        <v>7</v>
      </c>
      <c r="G10" s="36"/>
      <c r="H10" s="35"/>
      <c r="I10" s="51" t="s">
        <v>7</v>
      </c>
      <c r="J10" s="36"/>
      <c r="K10" s="173"/>
      <c r="L10" s="174"/>
      <c r="M10" s="175"/>
      <c r="N10" s="50" t="str">
        <f>IF(M12="","",M12)</f>
        <v/>
      </c>
      <c r="O10" s="51" t="s">
        <v>7</v>
      </c>
      <c r="P10" s="53" t="str">
        <f>IF(K12="","",K12)</f>
        <v/>
      </c>
      <c r="Q10" s="50" t="str">
        <f>IF(M14="","",M14)</f>
        <v/>
      </c>
      <c r="R10" s="51" t="s">
        <v>7</v>
      </c>
      <c r="S10" s="53" t="str">
        <f>IF(K14="","",K14)</f>
        <v/>
      </c>
      <c r="T10" s="50" t="str">
        <f>IF(M16="","",M16)</f>
        <v/>
      </c>
      <c r="U10" s="51" t="s">
        <v>7</v>
      </c>
      <c r="V10" s="53" t="str">
        <f>IF(K16="","",K16)</f>
        <v/>
      </c>
      <c r="W10" s="161"/>
      <c r="X10" s="161"/>
      <c r="Y10" s="161"/>
      <c r="Z10" s="113"/>
      <c r="AA10" s="161"/>
      <c r="AB10" s="161"/>
      <c r="AC10" s="161"/>
      <c r="AD10" s="186"/>
      <c r="AE10" s="187"/>
      <c r="AF10" s="166"/>
      <c r="AG10"/>
    </row>
    <row r="11" spans="1:33" ht="13.5" customHeight="1">
      <c r="A11" s="176">
        <v>4</v>
      </c>
      <c r="B11" s="178"/>
      <c r="C11" s="179"/>
      <c r="D11" s="180"/>
      <c r="E11" s="167" t="str">
        <f>IF(E12&gt;G12,"○",IF(E12&lt;G12,"●",IF(E12="","","△")))</f>
        <v/>
      </c>
      <c r="F11" s="168"/>
      <c r="G11" s="169"/>
      <c r="H11" s="184" t="str">
        <f>IF(H12&gt;J12,"○",IF(H12&lt;J12,"●",IF(H12="","","△")))</f>
        <v/>
      </c>
      <c r="I11" s="168"/>
      <c r="J11" s="185"/>
      <c r="K11" s="167" t="str">
        <f>IF(K12&gt;M12,"○",IF(K12&lt;M12,"●",IF(K12="","","△")))</f>
        <v/>
      </c>
      <c r="L11" s="168"/>
      <c r="M11" s="169"/>
      <c r="N11" s="170" t="s">
        <v>15</v>
      </c>
      <c r="O11" s="171"/>
      <c r="P11" s="172"/>
      <c r="Q11" s="167" t="str">
        <f>IF(N13="○","●",IF(N13="●","○",IF(N13="","","△")))</f>
        <v/>
      </c>
      <c r="R11" s="168"/>
      <c r="S11" s="185"/>
      <c r="T11" s="167" t="str">
        <f>IF(N15="○","●",IF(N15="●","○",IF(N15="","","△")))</f>
        <v/>
      </c>
      <c r="U11" s="168"/>
      <c r="V11" s="169"/>
      <c r="W11" s="160" t="str">
        <f>IF(COUNTIF(E11:V11,"")=17,"",COUNTIF(E11:V11,"○"))</f>
        <v/>
      </c>
      <c r="X11" s="160" t="str">
        <f>IF(COUNTIF(E11:V11,"")=17,"",COUNTIF(E11:V11,"●"))</f>
        <v/>
      </c>
      <c r="Y11" s="160" t="str">
        <f>IF(COUNTIF(E11:V11,"")=17,"",COUNTIF(E11:V11,"△"))</f>
        <v/>
      </c>
      <c r="Z11" s="112" t="str">
        <f>IF(COUNTIF(E11:V11,"")=17,"",W11*3+Y11)</f>
        <v/>
      </c>
      <c r="AA11" s="160" t="str">
        <f>IF(COUNTIF(E11:V11,"")=17,"",IF(E12="",0,E12)+IF(H12="",0,H12)+IF(K12="",0,K12)+IF(N12="",0,N12)+IF(Q12="",0,Q12)+IF(T12="",0,T12))</f>
        <v/>
      </c>
      <c r="AB11" s="160" t="str">
        <f>IF(COUNTIF(E11:V11,"")=17,"",IF(G12="",0,G12)+IF(J12="",0,J12)+IF(M12="",0,M12)+IF(P12="",0,P12)+IF(S12="",0,S12)+IF(V12="",0,V12))</f>
        <v/>
      </c>
      <c r="AC11" s="160" t="str">
        <f>IF(COUNTIF(E11:V11,"")=17,"",AA11-AB11)</f>
        <v/>
      </c>
      <c r="AD11" s="162" t="str">
        <f>IF(COUNTIF(E11:V11,"")=17,"",RANK(AF11,$AF$5:$AF$16,0))</f>
        <v/>
      </c>
      <c r="AE11" s="163"/>
      <c r="AF11" s="166" t="str">
        <f>IF(COUNTIF(E11:V11,"")=17,"",IF(Z11="",0,Z11*10000)+IF(AC11="",0,AC11*500)+IF(AA11="",0,AA11*10))</f>
        <v/>
      </c>
      <c r="AG11"/>
    </row>
    <row r="12" spans="1:33" ht="13.5" customHeight="1">
      <c r="A12" s="177"/>
      <c r="B12" s="181"/>
      <c r="C12" s="182"/>
      <c r="D12" s="183"/>
      <c r="E12" s="35"/>
      <c r="F12" s="51" t="s">
        <v>7</v>
      </c>
      <c r="G12" s="36"/>
      <c r="H12" s="35"/>
      <c r="I12" s="51" t="s">
        <v>7</v>
      </c>
      <c r="J12" s="36"/>
      <c r="K12" s="35"/>
      <c r="L12" s="51" t="s">
        <v>7</v>
      </c>
      <c r="M12" s="36"/>
      <c r="N12" s="173"/>
      <c r="O12" s="174"/>
      <c r="P12" s="175"/>
      <c r="Q12" s="50" t="str">
        <f>IF(P14="","",P14)</f>
        <v/>
      </c>
      <c r="R12" s="51" t="s">
        <v>7</v>
      </c>
      <c r="S12" s="53" t="str">
        <f>IF(N14="","",N14)</f>
        <v/>
      </c>
      <c r="T12" s="50" t="str">
        <f>IF(P16="","",P16)</f>
        <v/>
      </c>
      <c r="U12" s="51" t="s">
        <v>7</v>
      </c>
      <c r="V12" s="53" t="str">
        <f>IF(N16="","",N16)</f>
        <v/>
      </c>
      <c r="W12" s="161"/>
      <c r="X12" s="161"/>
      <c r="Y12" s="161"/>
      <c r="Z12" s="113"/>
      <c r="AA12" s="161"/>
      <c r="AB12" s="161"/>
      <c r="AC12" s="161"/>
      <c r="AD12" s="186"/>
      <c r="AE12" s="187"/>
      <c r="AF12" s="166"/>
      <c r="AG12"/>
    </row>
    <row r="13" spans="1:33" ht="13.5" customHeight="1">
      <c r="A13" s="176">
        <v>5</v>
      </c>
      <c r="B13" s="178"/>
      <c r="C13" s="179"/>
      <c r="D13" s="180"/>
      <c r="E13" s="167" t="str">
        <f>IF(E14&gt;G14,"○",IF(E14&lt;G14,"●",IF(E14="","","△")))</f>
        <v/>
      </c>
      <c r="F13" s="168"/>
      <c r="G13" s="169"/>
      <c r="H13" s="184" t="str">
        <f>IF(H14&gt;J14,"○",IF(H14&lt;J14,"●",IF(H14="","","△")))</f>
        <v/>
      </c>
      <c r="I13" s="168"/>
      <c r="J13" s="185"/>
      <c r="K13" s="167" t="str">
        <f>IF(K14&gt;M14,"○",IF(K14&lt;M14,"●",IF(K14="","","△")))</f>
        <v/>
      </c>
      <c r="L13" s="168"/>
      <c r="M13" s="169"/>
      <c r="N13" s="167" t="str">
        <f>IF(N14&gt;P14,"○",IF(N14&lt;P14,"●",IF(N14="","","△")))</f>
        <v/>
      </c>
      <c r="O13" s="168"/>
      <c r="P13" s="169"/>
      <c r="Q13" s="170" t="s">
        <v>15</v>
      </c>
      <c r="R13" s="171"/>
      <c r="S13" s="172"/>
      <c r="T13" s="167" t="str">
        <f>IF(Q15="○","●",IF(Q15="●","○",IF(Q15="","","△")))</f>
        <v/>
      </c>
      <c r="U13" s="168"/>
      <c r="V13" s="169"/>
      <c r="W13" s="160" t="str">
        <f>IF(COUNTIF(E13:V13,"")=17,"",COUNTIF(E13:V13,"○"))</f>
        <v/>
      </c>
      <c r="X13" s="160" t="str">
        <f>IF(COUNTIF(E13:V13,"")=17,"",COUNTIF(E13:V13,"●"))</f>
        <v/>
      </c>
      <c r="Y13" s="160" t="str">
        <f>IF(COUNTIF(E13:V13,"")=17,"",COUNTIF(E13:V13,"△"))</f>
        <v/>
      </c>
      <c r="Z13" s="112" t="str">
        <f>IF(COUNTIF(E13:V13,"")=17,"",W13*3+Y13)</f>
        <v/>
      </c>
      <c r="AA13" s="160" t="str">
        <f>IF(COUNTIF(E13:V13,"")=17,"",IF(E14="",0,E14)+IF(H14="",0,H14)+IF(K14="",0,K14)+IF(N14="",0,N14)+IF(Q14="",0,Q14)+IF(T14="",0,T14))</f>
        <v/>
      </c>
      <c r="AB13" s="160" t="str">
        <f>IF(COUNTIF(E13:V13,"")=17,"",IF(G14="",0,G14)+IF(J14="",0,J14)+IF(M14="",0,M14)+IF(P14="",0,P14)+IF(S14="",0,S14)+IF(V14="",0,V14))</f>
        <v/>
      </c>
      <c r="AC13" s="160" t="str">
        <f>IF(COUNTIF(E13:V13,"")=17,"",AA13-AB13)</f>
        <v/>
      </c>
      <c r="AD13" s="162" t="str">
        <f>IF(COUNTIF(E13:V13,"")=17,"",RANK(AF13,$AF$5:$AF$16,0))</f>
        <v/>
      </c>
      <c r="AE13" s="163"/>
      <c r="AF13" s="166" t="str">
        <f>IF(COUNTIF(E13:V13,"")=17,"",IF(Z13="",0,Z13*10000)+IF(AC13="",0,AC13*500)+IF(AA13="",0,AA13*10))</f>
        <v/>
      </c>
      <c r="AG13"/>
    </row>
    <row r="14" spans="1:33" ht="13.5" customHeight="1">
      <c r="A14" s="177"/>
      <c r="B14" s="181"/>
      <c r="C14" s="182"/>
      <c r="D14" s="183"/>
      <c r="E14" s="35"/>
      <c r="F14" s="51" t="s">
        <v>7</v>
      </c>
      <c r="G14" s="36"/>
      <c r="H14" s="35"/>
      <c r="I14" s="51" t="s">
        <v>7</v>
      </c>
      <c r="J14" s="36"/>
      <c r="K14" s="35"/>
      <c r="L14" s="51" t="s">
        <v>7</v>
      </c>
      <c r="M14" s="36"/>
      <c r="N14" s="35"/>
      <c r="O14" s="51" t="s">
        <v>7</v>
      </c>
      <c r="P14" s="36"/>
      <c r="Q14" s="173"/>
      <c r="R14" s="174"/>
      <c r="S14" s="175"/>
      <c r="T14" s="50" t="str">
        <f>IF(S16="","",S16)</f>
        <v/>
      </c>
      <c r="U14" s="51" t="s">
        <v>7</v>
      </c>
      <c r="V14" s="53" t="str">
        <f>IF(Q16="","",Q16)</f>
        <v/>
      </c>
      <c r="W14" s="161"/>
      <c r="X14" s="161"/>
      <c r="Y14" s="161"/>
      <c r="Z14" s="113"/>
      <c r="AA14" s="161"/>
      <c r="AB14" s="161"/>
      <c r="AC14" s="161"/>
      <c r="AD14" s="186"/>
      <c r="AE14" s="187"/>
      <c r="AF14" s="166"/>
      <c r="AG14"/>
    </row>
    <row r="15" spans="1:33" ht="13.5" customHeight="1">
      <c r="A15" s="176">
        <v>6</v>
      </c>
      <c r="B15" s="178"/>
      <c r="C15" s="179"/>
      <c r="D15" s="180"/>
      <c r="E15" s="167" t="str">
        <f>IF(E16&gt;G16,"○",IF(E16&lt;G16,"●",IF(E16="","","△")))</f>
        <v/>
      </c>
      <c r="F15" s="168"/>
      <c r="G15" s="169"/>
      <c r="H15" s="184" t="str">
        <f>IF(H16&gt;J16,"○",IF(H16&lt;J16,"●",IF(H16="","","△")))</f>
        <v/>
      </c>
      <c r="I15" s="168"/>
      <c r="J15" s="185"/>
      <c r="K15" s="167" t="str">
        <f>IF(K16&gt;M16,"○",IF(K16&lt;M16,"●",IF(K16="","","△")))</f>
        <v/>
      </c>
      <c r="L15" s="168"/>
      <c r="M15" s="169"/>
      <c r="N15" s="167" t="str">
        <f>IF(N16&gt;P16,"○",IF(N16&lt;P16,"●",IF(N16="","","△")))</f>
        <v/>
      </c>
      <c r="O15" s="168"/>
      <c r="P15" s="169"/>
      <c r="Q15" s="167" t="str">
        <f>IF(Q16&gt;S16,"○",IF(Q16&lt;S16,"●",IF(Q16="","","△")))</f>
        <v/>
      </c>
      <c r="R15" s="168"/>
      <c r="S15" s="169"/>
      <c r="T15" s="170" t="s">
        <v>15</v>
      </c>
      <c r="U15" s="171"/>
      <c r="V15" s="172"/>
      <c r="W15" s="160" t="str">
        <f>IF(COUNTIF(E15:V15,"")=17,"",COUNTIF(E15:V15,"○"))</f>
        <v/>
      </c>
      <c r="X15" s="160" t="str">
        <f>IF(COUNTIF(E15:V15,"")=17,"",COUNTIF(E15:V15,"●"))</f>
        <v/>
      </c>
      <c r="Y15" s="160" t="str">
        <f>IF(COUNTIF(E15:V15,"")=17,"",COUNTIF(E15:V15,"△"))</f>
        <v/>
      </c>
      <c r="Z15" s="112" t="str">
        <f>IF(COUNTIF(E15:V15,"")=17,"",W15*3+Y15)</f>
        <v/>
      </c>
      <c r="AA15" s="160" t="str">
        <f>IF(COUNTIF(E15:V15,"")=17,"",IF(E16="",0,E16)+IF(H16="",0,H16)+IF(K16="",0,K16)+IF(N16="",0,N16)+IF(Q16="",0,Q16)+IF(T16="",0,T16))</f>
        <v/>
      </c>
      <c r="AB15" s="160" t="str">
        <f>IF(COUNTIF(E15:V15,"")=17,"",IF(G16="",0,G16)+IF(J16="",0,J16)+IF(M16="",0,M16)+IF(P16="",0,P16)+IF(S16="",0,S16)+IF(V16="",0,V16))</f>
        <v/>
      </c>
      <c r="AC15" s="160" t="str">
        <f>IF(COUNTIF(E15:V15,"")=17,"",AA15-AB15)</f>
        <v/>
      </c>
      <c r="AD15" s="162" t="str">
        <f>IF(COUNTIF(E15:V15,"")=17,"",RANK(AF15,$AF$5:$AF$16,0))</f>
        <v/>
      </c>
      <c r="AE15" s="163"/>
      <c r="AF15" s="166" t="str">
        <f>IF(COUNTIF(E15:V15,"")=17,"",IF(Z15="",0,Z15*10000)+IF(AC15="",0,AC15*500)+IF(AA15="",0,AA15*10))</f>
        <v/>
      </c>
      <c r="AG15"/>
    </row>
    <row r="16" spans="1:33" ht="13.5" customHeight="1">
      <c r="A16" s="177"/>
      <c r="B16" s="181"/>
      <c r="C16" s="182"/>
      <c r="D16" s="183"/>
      <c r="E16" s="35"/>
      <c r="F16" s="51" t="s">
        <v>7</v>
      </c>
      <c r="G16" s="36"/>
      <c r="H16" s="35"/>
      <c r="I16" s="51" t="s">
        <v>7</v>
      </c>
      <c r="J16" s="36"/>
      <c r="K16" s="35"/>
      <c r="L16" s="51" t="s">
        <v>7</v>
      </c>
      <c r="M16" s="36"/>
      <c r="N16" s="35"/>
      <c r="O16" s="51" t="s">
        <v>7</v>
      </c>
      <c r="P16" s="36"/>
      <c r="Q16" s="35"/>
      <c r="R16" s="51" t="s">
        <v>7</v>
      </c>
      <c r="S16" s="36"/>
      <c r="T16" s="173"/>
      <c r="U16" s="174"/>
      <c r="V16" s="175"/>
      <c r="W16" s="161"/>
      <c r="X16" s="161"/>
      <c r="Y16" s="161"/>
      <c r="Z16" s="113"/>
      <c r="AA16" s="161"/>
      <c r="AB16" s="161"/>
      <c r="AC16" s="161"/>
      <c r="AD16" s="164"/>
      <c r="AE16" s="165"/>
      <c r="AF16" s="166"/>
      <c r="AG16"/>
    </row>
    <row r="17" spans="1:33">
      <c r="A17" s="34"/>
      <c r="B17" s="30"/>
      <c r="C17" s="30"/>
      <c r="D17" s="34"/>
      <c r="E17" s="38" t="s">
        <v>18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12"/>
      <c r="AG17" s="1"/>
    </row>
    <row r="18" spans="1:33" ht="25.15" customHeight="1">
      <c r="A18" s="92">
        <f>A3</f>
        <v>0</v>
      </c>
      <c r="B18" s="92"/>
      <c r="C18" s="92"/>
      <c r="D18" s="92"/>
      <c r="E18" s="139"/>
      <c r="F18" s="139"/>
      <c r="G18" s="55" t="s">
        <v>25</v>
      </c>
      <c r="H18" s="139"/>
      <c r="I18" s="139"/>
      <c r="J18" s="42" t="s">
        <v>26</v>
      </c>
      <c r="K18" s="56"/>
      <c r="L18" s="139" t="s">
        <v>27</v>
      </c>
      <c r="M18" s="156"/>
      <c r="N18" s="139" t="s">
        <v>24</v>
      </c>
      <c r="O18" s="139"/>
      <c r="P18" s="139"/>
      <c r="Q18" s="139"/>
      <c r="R18" s="139"/>
      <c r="S18" s="139"/>
      <c r="T18" s="139"/>
      <c r="U18" s="139"/>
      <c r="V18" s="139"/>
      <c r="W18" s="19"/>
      <c r="X18" s="19"/>
      <c r="Y18" s="19"/>
      <c r="Z18" s="19"/>
      <c r="AA18" s="159"/>
      <c r="AB18" s="159"/>
      <c r="AC18" s="159"/>
      <c r="AD18" s="159"/>
      <c r="AE18" s="159"/>
      <c r="AF18" s="14"/>
      <c r="AG18"/>
    </row>
    <row r="19" spans="1:33" ht="22.9" customHeight="1">
      <c r="A19" s="58" t="s">
        <v>32</v>
      </c>
      <c r="B19" s="82" t="s">
        <v>33</v>
      </c>
      <c r="C19" s="155"/>
      <c r="D19" s="151" t="s">
        <v>34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152"/>
      <c r="W19" s="143" t="s">
        <v>35</v>
      </c>
      <c r="X19" s="144"/>
      <c r="Y19" s="145"/>
      <c r="Z19" s="143" t="s">
        <v>29</v>
      </c>
      <c r="AA19" s="144"/>
      <c r="AB19" s="145"/>
      <c r="AC19" s="146"/>
      <c r="AD19" s="147"/>
      <c r="AE19" s="148"/>
      <c r="AF19" s="14"/>
      <c r="AG19"/>
    </row>
    <row r="20" spans="1:33" ht="22.9" customHeight="1">
      <c r="A20" s="60">
        <v>1</v>
      </c>
      <c r="B20" s="149"/>
      <c r="C20" s="150"/>
      <c r="D20" s="151"/>
      <c r="E20" s="85"/>
      <c r="F20" s="85"/>
      <c r="G20" s="85"/>
      <c r="H20" s="85"/>
      <c r="I20" s="85"/>
      <c r="J20" s="152"/>
      <c r="K20" s="153"/>
      <c r="L20" s="95"/>
      <c r="M20" s="59" t="s">
        <v>23</v>
      </c>
      <c r="N20" s="77"/>
      <c r="O20" s="154"/>
      <c r="P20" s="151"/>
      <c r="Q20" s="85"/>
      <c r="R20" s="85"/>
      <c r="S20" s="85"/>
      <c r="T20" s="85"/>
      <c r="U20" s="85"/>
      <c r="V20" s="152"/>
      <c r="W20" s="143"/>
      <c r="X20" s="144"/>
      <c r="Y20" s="145"/>
      <c r="Z20" s="143"/>
      <c r="AA20" s="144"/>
      <c r="AB20" s="145"/>
      <c r="AC20" s="146"/>
      <c r="AD20" s="147"/>
      <c r="AE20" s="148"/>
      <c r="AF20" s="14"/>
      <c r="AG20"/>
    </row>
    <row r="21" spans="1:33" ht="22.9" customHeight="1">
      <c r="A21" s="60">
        <v>2</v>
      </c>
      <c r="B21" s="149"/>
      <c r="C21" s="150"/>
      <c r="D21" s="151"/>
      <c r="E21" s="85"/>
      <c r="F21" s="85"/>
      <c r="G21" s="85"/>
      <c r="H21" s="85"/>
      <c r="I21" s="85"/>
      <c r="J21" s="152"/>
      <c r="K21" s="153"/>
      <c r="L21" s="95"/>
      <c r="M21" s="59" t="s">
        <v>23</v>
      </c>
      <c r="N21" s="77"/>
      <c r="O21" s="154"/>
      <c r="P21" s="151"/>
      <c r="Q21" s="85"/>
      <c r="R21" s="85"/>
      <c r="S21" s="85"/>
      <c r="T21" s="85"/>
      <c r="U21" s="85"/>
      <c r="V21" s="152"/>
      <c r="W21" s="143"/>
      <c r="X21" s="144"/>
      <c r="Y21" s="145"/>
      <c r="Z21" s="143"/>
      <c r="AA21" s="144"/>
      <c r="AB21" s="145"/>
      <c r="AC21" s="146"/>
      <c r="AD21" s="147"/>
      <c r="AE21" s="148"/>
      <c r="AF21" s="14"/>
      <c r="AG21"/>
    </row>
    <row r="22" spans="1:33" ht="22.9" customHeight="1">
      <c r="A22" s="60">
        <v>3</v>
      </c>
      <c r="B22" s="149"/>
      <c r="C22" s="150"/>
      <c r="D22" s="151"/>
      <c r="E22" s="85"/>
      <c r="F22" s="85"/>
      <c r="G22" s="85"/>
      <c r="H22" s="85"/>
      <c r="I22" s="85"/>
      <c r="J22" s="152"/>
      <c r="K22" s="153"/>
      <c r="L22" s="95"/>
      <c r="M22" s="59" t="s">
        <v>23</v>
      </c>
      <c r="N22" s="77"/>
      <c r="O22" s="154"/>
      <c r="P22" s="151"/>
      <c r="Q22" s="85"/>
      <c r="R22" s="85"/>
      <c r="S22" s="85"/>
      <c r="T22" s="85"/>
      <c r="U22" s="85"/>
      <c r="V22" s="152"/>
      <c r="W22" s="143"/>
      <c r="X22" s="144"/>
      <c r="Y22" s="145"/>
      <c r="Z22" s="143"/>
      <c r="AA22" s="144"/>
      <c r="AB22" s="145"/>
      <c r="AC22" s="146"/>
      <c r="AD22" s="147"/>
      <c r="AE22" s="148"/>
      <c r="AF22" s="14"/>
      <c r="AG22"/>
    </row>
    <row r="23" spans="1:33" ht="22.9" customHeight="1">
      <c r="A23" s="60">
        <v>4</v>
      </c>
      <c r="B23" s="149"/>
      <c r="C23" s="150"/>
      <c r="D23" s="151"/>
      <c r="E23" s="85"/>
      <c r="F23" s="85"/>
      <c r="G23" s="85"/>
      <c r="H23" s="85"/>
      <c r="I23" s="85"/>
      <c r="J23" s="152"/>
      <c r="K23" s="153"/>
      <c r="L23" s="95"/>
      <c r="M23" s="59" t="s">
        <v>23</v>
      </c>
      <c r="N23" s="77"/>
      <c r="O23" s="154"/>
      <c r="P23" s="151"/>
      <c r="Q23" s="85"/>
      <c r="R23" s="85"/>
      <c r="S23" s="85"/>
      <c r="T23" s="85"/>
      <c r="U23" s="85"/>
      <c r="V23" s="152"/>
      <c r="W23" s="143"/>
      <c r="X23" s="144"/>
      <c r="Y23" s="145"/>
      <c r="Z23" s="143"/>
      <c r="AA23" s="144"/>
      <c r="AB23" s="145"/>
      <c r="AC23" s="146"/>
      <c r="AD23" s="147"/>
      <c r="AE23" s="148"/>
      <c r="AF23" s="14"/>
      <c r="AG23"/>
    </row>
    <row r="24" spans="1:33" ht="22.9" customHeight="1">
      <c r="A24" s="60">
        <v>5</v>
      </c>
      <c r="B24" s="149"/>
      <c r="C24" s="150"/>
      <c r="D24" s="151"/>
      <c r="E24" s="85"/>
      <c r="F24" s="85"/>
      <c r="G24" s="85"/>
      <c r="H24" s="85"/>
      <c r="I24" s="85"/>
      <c r="J24" s="152"/>
      <c r="K24" s="153"/>
      <c r="L24" s="95"/>
      <c r="M24" s="59" t="s">
        <v>23</v>
      </c>
      <c r="N24" s="77"/>
      <c r="O24" s="154"/>
      <c r="P24" s="151"/>
      <c r="Q24" s="85"/>
      <c r="R24" s="85"/>
      <c r="S24" s="85"/>
      <c r="T24" s="85"/>
      <c r="U24" s="85"/>
      <c r="V24" s="152"/>
      <c r="W24" s="143"/>
      <c r="X24" s="144"/>
      <c r="Y24" s="145"/>
      <c r="Z24" s="143"/>
      <c r="AA24" s="144"/>
      <c r="AB24" s="145"/>
      <c r="AC24" s="146"/>
      <c r="AD24" s="147"/>
      <c r="AE24" s="148"/>
      <c r="AF24" s="14"/>
      <c r="AG24"/>
    </row>
    <row r="25" spans="1:33" ht="6.75" customHeight="1">
      <c r="A25" s="30"/>
      <c r="B25" s="61"/>
      <c r="C25" s="61"/>
      <c r="D25" s="57"/>
      <c r="E25" s="57"/>
      <c r="F25" s="57"/>
      <c r="G25" s="57"/>
      <c r="H25" s="57"/>
      <c r="I25" s="57"/>
      <c r="J25" s="57"/>
      <c r="K25" s="62"/>
      <c r="L25" s="62"/>
      <c r="M25" s="30"/>
      <c r="N25" s="62"/>
      <c r="O25" s="62"/>
      <c r="P25" s="57"/>
      <c r="Q25" s="57"/>
      <c r="R25" s="57"/>
      <c r="S25" s="57"/>
      <c r="T25" s="57"/>
      <c r="U25" s="57"/>
      <c r="V25" s="57"/>
      <c r="W25" s="30"/>
      <c r="X25" s="30"/>
      <c r="Y25" s="30"/>
      <c r="Z25" s="30"/>
      <c r="AA25" s="30"/>
      <c r="AB25" s="30"/>
      <c r="AC25" s="30"/>
      <c r="AD25" s="30"/>
      <c r="AE25" s="30"/>
      <c r="AF25" s="14"/>
      <c r="AG25"/>
    </row>
    <row r="26" spans="1:33" ht="25.15" customHeight="1">
      <c r="A26" s="92">
        <f>A3</f>
        <v>0</v>
      </c>
      <c r="B26" s="92"/>
      <c r="C26" s="92"/>
      <c r="D26" s="92"/>
      <c r="E26" s="139"/>
      <c r="F26" s="139"/>
      <c r="G26" s="55" t="s">
        <v>25</v>
      </c>
      <c r="H26" s="139"/>
      <c r="I26" s="139"/>
      <c r="J26" s="42" t="s">
        <v>26</v>
      </c>
      <c r="K26" s="56"/>
      <c r="L26" s="139" t="s">
        <v>27</v>
      </c>
      <c r="M26" s="156"/>
      <c r="N26" s="139" t="s">
        <v>24</v>
      </c>
      <c r="O26" s="139"/>
      <c r="P26" s="139"/>
      <c r="Q26" s="139"/>
      <c r="R26" s="139"/>
      <c r="S26" s="139"/>
      <c r="T26" s="139"/>
      <c r="U26" s="139"/>
      <c r="V26" s="139"/>
      <c r="W26" s="19"/>
      <c r="X26" s="19"/>
      <c r="Y26" s="19"/>
      <c r="Z26" s="19"/>
      <c r="AA26" s="157">
        <f>AA18</f>
        <v>0</v>
      </c>
      <c r="AB26" s="158"/>
      <c r="AC26" s="158"/>
      <c r="AD26" s="158"/>
      <c r="AE26" s="158"/>
      <c r="AF26" s="14"/>
      <c r="AG26"/>
    </row>
    <row r="27" spans="1:33" ht="22.9" customHeight="1">
      <c r="A27" s="58" t="s">
        <v>32</v>
      </c>
      <c r="B27" s="82" t="s">
        <v>33</v>
      </c>
      <c r="C27" s="155"/>
      <c r="D27" s="151" t="s">
        <v>34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152"/>
      <c r="W27" s="143" t="s">
        <v>35</v>
      </c>
      <c r="X27" s="144"/>
      <c r="Y27" s="145"/>
      <c r="Z27" s="143" t="s">
        <v>29</v>
      </c>
      <c r="AA27" s="144"/>
      <c r="AB27" s="145"/>
      <c r="AC27" s="146"/>
      <c r="AD27" s="147"/>
      <c r="AE27" s="148"/>
      <c r="AF27" s="14"/>
      <c r="AG27"/>
    </row>
    <row r="28" spans="1:33" ht="22.9" customHeight="1">
      <c r="A28" s="60">
        <v>1</v>
      </c>
      <c r="B28" s="149"/>
      <c r="C28" s="150"/>
      <c r="D28" s="151"/>
      <c r="E28" s="85"/>
      <c r="F28" s="85"/>
      <c r="G28" s="85"/>
      <c r="H28" s="85"/>
      <c r="I28" s="85"/>
      <c r="J28" s="152"/>
      <c r="K28" s="153"/>
      <c r="L28" s="95"/>
      <c r="M28" s="59" t="s">
        <v>23</v>
      </c>
      <c r="N28" s="77"/>
      <c r="O28" s="154"/>
      <c r="P28" s="151"/>
      <c r="Q28" s="85"/>
      <c r="R28" s="85"/>
      <c r="S28" s="85"/>
      <c r="T28" s="85"/>
      <c r="U28" s="85"/>
      <c r="V28" s="152"/>
      <c r="W28" s="143"/>
      <c r="X28" s="144"/>
      <c r="Y28" s="145"/>
      <c r="Z28" s="143"/>
      <c r="AA28" s="144"/>
      <c r="AB28" s="145"/>
      <c r="AC28" s="146"/>
      <c r="AD28" s="147"/>
      <c r="AE28" s="148"/>
      <c r="AF28" s="14"/>
      <c r="AG28"/>
    </row>
    <row r="29" spans="1:33" ht="22.9" customHeight="1">
      <c r="A29" s="60">
        <v>2</v>
      </c>
      <c r="B29" s="149"/>
      <c r="C29" s="150"/>
      <c r="D29" s="151"/>
      <c r="E29" s="85"/>
      <c r="F29" s="85"/>
      <c r="G29" s="85"/>
      <c r="H29" s="85"/>
      <c r="I29" s="85"/>
      <c r="J29" s="152"/>
      <c r="K29" s="153"/>
      <c r="L29" s="95"/>
      <c r="M29" s="59" t="s">
        <v>23</v>
      </c>
      <c r="N29" s="77"/>
      <c r="O29" s="154"/>
      <c r="P29" s="151"/>
      <c r="Q29" s="85"/>
      <c r="R29" s="85"/>
      <c r="S29" s="85"/>
      <c r="T29" s="85"/>
      <c r="U29" s="85"/>
      <c r="V29" s="152"/>
      <c r="W29" s="143"/>
      <c r="X29" s="144"/>
      <c r="Y29" s="145"/>
      <c r="Z29" s="143"/>
      <c r="AA29" s="144"/>
      <c r="AB29" s="145"/>
      <c r="AC29" s="146"/>
      <c r="AD29" s="147"/>
      <c r="AE29" s="148"/>
      <c r="AF29" s="14"/>
      <c r="AG29"/>
    </row>
    <row r="30" spans="1:33" ht="22.9" customHeight="1">
      <c r="A30" s="60">
        <v>3</v>
      </c>
      <c r="B30" s="149"/>
      <c r="C30" s="150"/>
      <c r="D30" s="151"/>
      <c r="E30" s="85"/>
      <c r="F30" s="85"/>
      <c r="G30" s="85"/>
      <c r="H30" s="85"/>
      <c r="I30" s="85"/>
      <c r="J30" s="152"/>
      <c r="K30" s="153"/>
      <c r="L30" s="95"/>
      <c r="M30" s="59" t="s">
        <v>23</v>
      </c>
      <c r="N30" s="77"/>
      <c r="O30" s="154"/>
      <c r="P30" s="151"/>
      <c r="Q30" s="85"/>
      <c r="R30" s="85"/>
      <c r="S30" s="85"/>
      <c r="T30" s="85"/>
      <c r="U30" s="85"/>
      <c r="V30" s="152"/>
      <c r="W30" s="143"/>
      <c r="X30" s="144"/>
      <c r="Y30" s="145"/>
      <c r="Z30" s="143"/>
      <c r="AA30" s="144"/>
      <c r="AB30" s="145"/>
      <c r="AC30" s="146"/>
      <c r="AD30" s="147"/>
      <c r="AE30" s="148"/>
      <c r="AF30" s="14"/>
      <c r="AG30"/>
    </row>
    <row r="31" spans="1:33" ht="22.9" customHeight="1">
      <c r="A31" s="60">
        <v>4</v>
      </c>
      <c r="B31" s="149"/>
      <c r="C31" s="150"/>
      <c r="D31" s="151"/>
      <c r="E31" s="85"/>
      <c r="F31" s="85"/>
      <c r="G31" s="85"/>
      <c r="H31" s="85"/>
      <c r="I31" s="85"/>
      <c r="J31" s="152"/>
      <c r="K31" s="153"/>
      <c r="L31" s="95"/>
      <c r="M31" s="59" t="s">
        <v>23</v>
      </c>
      <c r="N31" s="77"/>
      <c r="O31" s="154"/>
      <c r="P31" s="151"/>
      <c r="Q31" s="85"/>
      <c r="R31" s="85"/>
      <c r="S31" s="85"/>
      <c r="T31" s="85"/>
      <c r="U31" s="85"/>
      <c r="V31" s="152"/>
      <c r="W31" s="143"/>
      <c r="X31" s="144"/>
      <c r="Y31" s="145"/>
      <c r="Z31" s="143"/>
      <c r="AA31" s="144"/>
      <c r="AB31" s="145"/>
      <c r="AC31" s="146"/>
      <c r="AD31" s="147"/>
      <c r="AE31" s="148"/>
      <c r="AF31" s="14"/>
      <c r="AG31"/>
    </row>
    <row r="32" spans="1:33" ht="22.9" customHeight="1">
      <c r="A32" s="60">
        <v>5</v>
      </c>
      <c r="B32" s="149"/>
      <c r="C32" s="150"/>
      <c r="D32" s="151"/>
      <c r="E32" s="85"/>
      <c r="F32" s="85"/>
      <c r="G32" s="85"/>
      <c r="H32" s="85"/>
      <c r="I32" s="85"/>
      <c r="J32" s="152"/>
      <c r="K32" s="153"/>
      <c r="L32" s="95"/>
      <c r="M32" s="59" t="s">
        <v>23</v>
      </c>
      <c r="N32" s="77"/>
      <c r="O32" s="154"/>
      <c r="P32" s="151"/>
      <c r="Q32" s="85"/>
      <c r="R32" s="85"/>
      <c r="S32" s="85"/>
      <c r="T32" s="85"/>
      <c r="U32" s="85"/>
      <c r="V32" s="152"/>
      <c r="W32" s="143"/>
      <c r="X32" s="144"/>
      <c r="Y32" s="145"/>
      <c r="Z32" s="143"/>
      <c r="AA32" s="144"/>
      <c r="AB32" s="145"/>
      <c r="AC32" s="146"/>
      <c r="AD32" s="147"/>
      <c r="AE32" s="148"/>
      <c r="AF32" s="14"/>
      <c r="AG32"/>
    </row>
    <row r="33" spans="1:33" ht="6" customHeight="1">
      <c r="A33" s="30"/>
      <c r="B33" s="61"/>
      <c r="C33" s="61"/>
      <c r="D33" s="57"/>
      <c r="E33" s="57"/>
      <c r="F33" s="57"/>
      <c r="G33" s="57"/>
      <c r="H33" s="57"/>
      <c r="I33" s="57"/>
      <c r="J33" s="57"/>
      <c r="K33" s="62"/>
      <c r="L33" s="62"/>
      <c r="M33" s="30"/>
      <c r="N33" s="62"/>
      <c r="O33" s="62"/>
      <c r="P33" s="57"/>
      <c r="Q33" s="57"/>
      <c r="R33" s="57"/>
      <c r="S33" s="57"/>
      <c r="T33" s="57"/>
      <c r="U33" s="57"/>
      <c r="V33" s="57"/>
      <c r="W33" s="30"/>
      <c r="X33" s="30"/>
      <c r="Y33" s="30"/>
      <c r="Z33" s="30"/>
      <c r="AA33" s="30"/>
      <c r="AB33" s="30"/>
      <c r="AC33" s="30"/>
      <c r="AD33" s="30"/>
      <c r="AE33" s="30"/>
      <c r="AF33" s="14"/>
      <c r="AG33"/>
    </row>
    <row r="34" spans="1:33" ht="22.9" customHeight="1">
      <c r="A34" s="92">
        <f>A3</f>
        <v>0</v>
      </c>
      <c r="B34" s="92"/>
      <c r="C34" s="92"/>
      <c r="D34" s="92"/>
      <c r="E34" s="139"/>
      <c r="F34" s="139"/>
      <c r="G34" s="55" t="s">
        <v>25</v>
      </c>
      <c r="H34" s="139"/>
      <c r="I34" s="139"/>
      <c r="J34" s="42" t="s">
        <v>26</v>
      </c>
      <c r="K34" s="56"/>
      <c r="L34" s="139" t="s">
        <v>27</v>
      </c>
      <c r="M34" s="156"/>
      <c r="N34" s="139" t="s">
        <v>24</v>
      </c>
      <c r="O34" s="139"/>
      <c r="P34" s="139"/>
      <c r="Q34" s="139"/>
      <c r="R34" s="139"/>
      <c r="S34" s="139"/>
      <c r="T34" s="139"/>
      <c r="U34" s="139"/>
      <c r="V34" s="139"/>
      <c r="W34" s="19"/>
      <c r="X34" s="19"/>
      <c r="Y34" s="19"/>
      <c r="Z34" s="19"/>
      <c r="AA34" s="157">
        <f>AA18</f>
        <v>0</v>
      </c>
      <c r="AB34" s="158"/>
      <c r="AC34" s="158"/>
      <c r="AD34" s="158"/>
      <c r="AE34" s="158"/>
      <c r="AF34" s="14"/>
      <c r="AG34"/>
    </row>
    <row r="35" spans="1:33" ht="22.5" customHeight="1">
      <c r="A35" s="58" t="s">
        <v>32</v>
      </c>
      <c r="B35" s="82" t="s">
        <v>33</v>
      </c>
      <c r="C35" s="155"/>
      <c r="D35" s="151" t="s">
        <v>34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152"/>
      <c r="W35" s="143" t="s">
        <v>35</v>
      </c>
      <c r="X35" s="144"/>
      <c r="Y35" s="145"/>
      <c r="Z35" s="143" t="s">
        <v>29</v>
      </c>
      <c r="AA35" s="144"/>
      <c r="AB35" s="145"/>
      <c r="AC35" s="146"/>
      <c r="AD35" s="147"/>
      <c r="AE35" s="148"/>
      <c r="AF35" s="14"/>
      <c r="AG35"/>
    </row>
    <row r="36" spans="1:33" ht="22.5" customHeight="1">
      <c r="A36" s="60">
        <v>1</v>
      </c>
      <c r="B36" s="149"/>
      <c r="C36" s="150"/>
      <c r="D36" s="151"/>
      <c r="E36" s="85"/>
      <c r="F36" s="85"/>
      <c r="G36" s="85"/>
      <c r="H36" s="85"/>
      <c r="I36" s="85"/>
      <c r="J36" s="152"/>
      <c r="K36" s="153"/>
      <c r="L36" s="95"/>
      <c r="M36" s="59" t="s">
        <v>23</v>
      </c>
      <c r="N36" s="77"/>
      <c r="O36" s="154"/>
      <c r="P36" s="151"/>
      <c r="Q36" s="85"/>
      <c r="R36" s="85"/>
      <c r="S36" s="85"/>
      <c r="T36" s="85"/>
      <c r="U36" s="85"/>
      <c r="V36" s="152"/>
      <c r="W36" s="143"/>
      <c r="X36" s="144"/>
      <c r="Y36" s="145"/>
      <c r="Z36" s="143"/>
      <c r="AA36" s="144"/>
      <c r="AB36" s="145"/>
      <c r="AC36" s="146"/>
      <c r="AD36" s="147"/>
      <c r="AE36" s="148"/>
      <c r="AF36" s="14"/>
      <c r="AG36"/>
    </row>
    <row r="37" spans="1:33" ht="22.5" customHeight="1">
      <c r="A37" s="60">
        <v>2</v>
      </c>
      <c r="B37" s="149"/>
      <c r="C37" s="150"/>
      <c r="D37" s="151"/>
      <c r="E37" s="85"/>
      <c r="F37" s="85"/>
      <c r="G37" s="85"/>
      <c r="H37" s="85"/>
      <c r="I37" s="85"/>
      <c r="J37" s="152"/>
      <c r="K37" s="153"/>
      <c r="L37" s="95"/>
      <c r="M37" s="59" t="s">
        <v>23</v>
      </c>
      <c r="N37" s="77"/>
      <c r="O37" s="154"/>
      <c r="P37" s="151"/>
      <c r="Q37" s="85"/>
      <c r="R37" s="85"/>
      <c r="S37" s="85"/>
      <c r="T37" s="85"/>
      <c r="U37" s="85"/>
      <c r="V37" s="152"/>
      <c r="W37" s="143"/>
      <c r="X37" s="144"/>
      <c r="Y37" s="145"/>
      <c r="Z37" s="143"/>
      <c r="AA37" s="144"/>
      <c r="AB37" s="145"/>
      <c r="AC37" s="146"/>
      <c r="AD37" s="147"/>
      <c r="AE37" s="148"/>
      <c r="AF37" s="14"/>
      <c r="AG37"/>
    </row>
    <row r="38" spans="1:33" ht="22.5" customHeight="1">
      <c r="A38" s="60">
        <v>3</v>
      </c>
      <c r="B38" s="149"/>
      <c r="C38" s="150"/>
      <c r="D38" s="151"/>
      <c r="E38" s="85"/>
      <c r="F38" s="85"/>
      <c r="G38" s="85"/>
      <c r="H38" s="85"/>
      <c r="I38" s="85"/>
      <c r="J38" s="152"/>
      <c r="K38" s="153"/>
      <c r="L38" s="95"/>
      <c r="M38" s="59" t="s">
        <v>23</v>
      </c>
      <c r="N38" s="77"/>
      <c r="O38" s="154"/>
      <c r="P38" s="151"/>
      <c r="Q38" s="85"/>
      <c r="R38" s="85"/>
      <c r="S38" s="85"/>
      <c r="T38" s="85"/>
      <c r="U38" s="85"/>
      <c r="V38" s="152"/>
      <c r="W38" s="143"/>
      <c r="X38" s="144"/>
      <c r="Y38" s="145"/>
      <c r="Z38" s="143"/>
      <c r="AA38" s="144"/>
      <c r="AB38" s="145"/>
      <c r="AC38" s="146"/>
      <c r="AD38" s="147"/>
      <c r="AE38" s="148"/>
      <c r="AF38" s="14"/>
      <c r="AG38"/>
    </row>
    <row r="39" spans="1:33" ht="22.5" customHeight="1">
      <c r="A39" s="60">
        <v>4</v>
      </c>
      <c r="B39" s="149"/>
      <c r="C39" s="150"/>
      <c r="D39" s="151"/>
      <c r="E39" s="85"/>
      <c r="F39" s="85"/>
      <c r="G39" s="85"/>
      <c r="H39" s="85"/>
      <c r="I39" s="85"/>
      <c r="J39" s="152"/>
      <c r="K39" s="153"/>
      <c r="L39" s="95"/>
      <c r="M39" s="59" t="s">
        <v>23</v>
      </c>
      <c r="N39" s="77"/>
      <c r="O39" s="154"/>
      <c r="P39" s="151"/>
      <c r="Q39" s="85"/>
      <c r="R39" s="85"/>
      <c r="S39" s="85"/>
      <c r="T39" s="85"/>
      <c r="U39" s="85"/>
      <c r="V39" s="152"/>
      <c r="W39" s="143"/>
      <c r="X39" s="144"/>
      <c r="Y39" s="145"/>
      <c r="Z39" s="143"/>
      <c r="AA39" s="144"/>
      <c r="AB39" s="145"/>
      <c r="AC39" s="146"/>
      <c r="AD39" s="147"/>
      <c r="AE39" s="148"/>
      <c r="AF39" s="14"/>
      <c r="AG39"/>
    </row>
    <row r="40" spans="1:33" ht="22.5" customHeight="1">
      <c r="A40" s="60">
        <v>5</v>
      </c>
      <c r="B40" s="149"/>
      <c r="C40" s="150"/>
      <c r="D40" s="151"/>
      <c r="E40" s="85"/>
      <c r="F40" s="85"/>
      <c r="G40" s="85"/>
      <c r="H40" s="85"/>
      <c r="I40" s="85"/>
      <c r="J40" s="152"/>
      <c r="K40" s="153"/>
      <c r="L40" s="95"/>
      <c r="M40" s="59" t="s">
        <v>23</v>
      </c>
      <c r="N40" s="77"/>
      <c r="O40" s="154"/>
      <c r="P40" s="151"/>
      <c r="Q40" s="85"/>
      <c r="R40" s="85"/>
      <c r="S40" s="85"/>
      <c r="T40" s="85"/>
      <c r="U40" s="85"/>
      <c r="V40" s="152"/>
      <c r="W40" s="143"/>
      <c r="X40" s="144"/>
      <c r="Y40" s="145"/>
      <c r="Z40" s="143"/>
      <c r="AA40" s="144"/>
      <c r="AB40" s="145"/>
      <c r="AC40" s="146"/>
      <c r="AD40" s="147"/>
      <c r="AE40" s="148"/>
    </row>
    <row r="41" spans="1:33">
      <c r="A41" s="65"/>
      <c r="B41" s="66"/>
      <c r="C41" s="66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1:33">
      <c r="A42" s="65"/>
      <c r="B42" s="66"/>
      <c r="C42" s="66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3" spans="1:33">
      <c r="A43" s="65"/>
      <c r="B43" s="66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</row>
    <row r="44" spans="1:33">
      <c r="A44" s="65"/>
      <c r="B44" s="66"/>
      <c r="C44" s="66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</row>
  </sheetData>
  <mergeCells count="274">
    <mergeCell ref="A1:AE1"/>
    <mergeCell ref="L2:O2"/>
    <mergeCell ref="P2:T2"/>
    <mergeCell ref="U2:X2"/>
    <mergeCell ref="Y2:Z2"/>
    <mergeCell ref="AA2:AE2"/>
    <mergeCell ref="A3:D3"/>
    <mergeCell ref="R3:S3"/>
    <mergeCell ref="T3:X3"/>
    <mergeCell ref="Y3:Z3"/>
    <mergeCell ref="AA3:AE3"/>
    <mergeCell ref="B4:D4"/>
    <mergeCell ref="E4:G4"/>
    <mergeCell ref="H4:J4"/>
    <mergeCell ref="K4:M4"/>
    <mergeCell ref="N4:P4"/>
    <mergeCell ref="Q4:S4"/>
    <mergeCell ref="T4:V4"/>
    <mergeCell ref="AD4:AE4"/>
    <mergeCell ref="A5:A6"/>
    <mergeCell ref="B5:D6"/>
    <mergeCell ref="E5:G6"/>
    <mergeCell ref="H5:J5"/>
    <mergeCell ref="K5:M5"/>
    <mergeCell ref="N5:P5"/>
    <mergeCell ref="Q5:S5"/>
    <mergeCell ref="T5:V5"/>
    <mergeCell ref="W5:W6"/>
    <mergeCell ref="X5:X6"/>
    <mergeCell ref="Y5:Y6"/>
    <mergeCell ref="Z5:Z6"/>
    <mergeCell ref="AA5:AA6"/>
    <mergeCell ref="AB5:AB6"/>
    <mergeCell ref="AC5:AC6"/>
    <mergeCell ref="AD5:AE6"/>
    <mergeCell ref="AF5:AF6"/>
    <mergeCell ref="A7:A8"/>
    <mergeCell ref="B7:D8"/>
    <mergeCell ref="E7:G7"/>
    <mergeCell ref="H7:J8"/>
    <mergeCell ref="K7:M7"/>
    <mergeCell ref="N7:P7"/>
    <mergeCell ref="Q7:S7"/>
    <mergeCell ref="T7:V7"/>
    <mergeCell ref="W7:W8"/>
    <mergeCell ref="X7:X8"/>
    <mergeCell ref="Y7:Y8"/>
    <mergeCell ref="Z7:Z8"/>
    <mergeCell ref="AA7:AA8"/>
    <mergeCell ref="AB7:AB8"/>
    <mergeCell ref="AC7:AC8"/>
    <mergeCell ref="AD7:AE8"/>
    <mergeCell ref="AF7:AF8"/>
    <mergeCell ref="A9:A10"/>
    <mergeCell ref="B9:D10"/>
    <mergeCell ref="E9:G9"/>
    <mergeCell ref="H9:J9"/>
    <mergeCell ref="K9:M10"/>
    <mergeCell ref="N9:P9"/>
    <mergeCell ref="Q9:S9"/>
    <mergeCell ref="T9:V9"/>
    <mergeCell ref="W9:W10"/>
    <mergeCell ref="X9:X10"/>
    <mergeCell ref="Y9:Y10"/>
    <mergeCell ref="Z9:Z10"/>
    <mergeCell ref="AA9:AA10"/>
    <mergeCell ref="AB9:AB10"/>
    <mergeCell ref="AC9:AC10"/>
    <mergeCell ref="AD9:AE10"/>
    <mergeCell ref="AF9:AF10"/>
    <mergeCell ref="A11:A12"/>
    <mergeCell ref="B11:D12"/>
    <mergeCell ref="E11:G11"/>
    <mergeCell ref="H11:J11"/>
    <mergeCell ref="K11:M11"/>
    <mergeCell ref="N11:P12"/>
    <mergeCell ref="Q11:S11"/>
    <mergeCell ref="T11:V11"/>
    <mergeCell ref="W11:W12"/>
    <mergeCell ref="X11:X12"/>
    <mergeCell ref="Y11:Y12"/>
    <mergeCell ref="Z11:Z12"/>
    <mergeCell ref="AA11:AA12"/>
    <mergeCell ref="AB11:AB12"/>
    <mergeCell ref="AC11:AC12"/>
    <mergeCell ref="AD11:AE12"/>
    <mergeCell ref="AF11:AF12"/>
    <mergeCell ref="A13:A14"/>
    <mergeCell ref="B13:D14"/>
    <mergeCell ref="E13:G13"/>
    <mergeCell ref="H13:J13"/>
    <mergeCell ref="K13:M13"/>
    <mergeCell ref="N13:P13"/>
    <mergeCell ref="Q13:S14"/>
    <mergeCell ref="T13:V13"/>
    <mergeCell ref="W13:W14"/>
    <mergeCell ref="X13:X14"/>
    <mergeCell ref="Y13:Y14"/>
    <mergeCell ref="Z13:Z14"/>
    <mergeCell ref="AA13:AA14"/>
    <mergeCell ref="AB13:AB14"/>
    <mergeCell ref="AC13:AC14"/>
    <mergeCell ref="AD13:AE14"/>
    <mergeCell ref="AF13:AF14"/>
    <mergeCell ref="A15:A16"/>
    <mergeCell ref="B15:D16"/>
    <mergeCell ref="E15:G15"/>
    <mergeCell ref="H15:J15"/>
    <mergeCell ref="K15:M15"/>
    <mergeCell ref="N15:P15"/>
    <mergeCell ref="Q15:S15"/>
    <mergeCell ref="T15:V16"/>
    <mergeCell ref="W15:W16"/>
    <mergeCell ref="X15:X16"/>
    <mergeCell ref="Y15:Y16"/>
    <mergeCell ref="Z15:Z16"/>
    <mergeCell ref="AA15:AA16"/>
    <mergeCell ref="AB15:AB16"/>
    <mergeCell ref="AC15:AC16"/>
    <mergeCell ref="AD15:AE16"/>
    <mergeCell ref="AF15:AF16"/>
    <mergeCell ref="A18:D18"/>
    <mergeCell ref="E18:F18"/>
    <mergeCell ref="H18:I18"/>
    <mergeCell ref="L18:M18"/>
    <mergeCell ref="N18:V18"/>
    <mergeCell ref="AA18:AE18"/>
    <mergeCell ref="B19:C19"/>
    <mergeCell ref="D19:V19"/>
    <mergeCell ref="W19:Y19"/>
    <mergeCell ref="Z19:AB19"/>
    <mergeCell ref="AC19:AE19"/>
    <mergeCell ref="B20:C20"/>
    <mergeCell ref="D20:J20"/>
    <mergeCell ref="K20:L20"/>
    <mergeCell ref="N20:O20"/>
    <mergeCell ref="P20:V20"/>
    <mergeCell ref="W20:Y20"/>
    <mergeCell ref="Z20:AB20"/>
    <mergeCell ref="AC20:AE20"/>
    <mergeCell ref="B21:C21"/>
    <mergeCell ref="D21:J21"/>
    <mergeCell ref="K21:L21"/>
    <mergeCell ref="N21:O21"/>
    <mergeCell ref="P21:V21"/>
    <mergeCell ref="W21:Y21"/>
    <mergeCell ref="Z21:AB21"/>
    <mergeCell ref="AC21:AE21"/>
    <mergeCell ref="B22:C22"/>
    <mergeCell ref="D22:J22"/>
    <mergeCell ref="K22:L22"/>
    <mergeCell ref="N22:O22"/>
    <mergeCell ref="P22:V22"/>
    <mergeCell ref="W22:Y22"/>
    <mergeCell ref="B23:C23"/>
    <mergeCell ref="D23:J23"/>
    <mergeCell ref="K23:L23"/>
    <mergeCell ref="N23:O23"/>
    <mergeCell ref="P23:V23"/>
    <mergeCell ref="W23:Y23"/>
    <mergeCell ref="K24:L24"/>
    <mergeCell ref="N24:O24"/>
    <mergeCell ref="P24:V24"/>
    <mergeCell ref="W24:Y24"/>
    <mergeCell ref="Z22:AB22"/>
    <mergeCell ref="AC22:AE22"/>
    <mergeCell ref="Z23:AB23"/>
    <mergeCell ref="AC23:AE23"/>
    <mergeCell ref="Z24:AB24"/>
    <mergeCell ref="AC24:AE24"/>
    <mergeCell ref="A26:D26"/>
    <mergeCell ref="E26:F26"/>
    <mergeCell ref="H26:I26"/>
    <mergeCell ref="L26:M26"/>
    <mergeCell ref="N26:V26"/>
    <mergeCell ref="AA26:AE26"/>
    <mergeCell ref="B24:C24"/>
    <mergeCell ref="D24:J24"/>
    <mergeCell ref="B27:C27"/>
    <mergeCell ref="D27:V27"/>
    <mergeCell ref="W27:Y27"/>
    <mergeCell ref="Z27:AB27"/>
    <mergeCell ref="AC27:AE27"/>
    <mergeCell ref="B28:C28"/>
    <mergeCell ref="D28:J28"/>
    <mergeCell ref="K28:L28"/>
    <mergeCell ref="N28:O28"/>
    <mergeCell ref="P28:V28"/>
    <mergeCell ref="W28:Y28"/>
    <mergeCell ref="Z28:AB28"/>
    <mergeCell ref="AC28:AE28"/>
    <mergeCell ref="B29:C29"/>
    <mergeCell ref="D29:J29"/>
    <mergeCell ref="K29:L29"/>
    <mergeCell ref="N29:O29"/>
    <mergeCell ref="P29:V29"/>
    <mergeCell ref="W29:Y29"/>
    <mergeCell ref="Z29:AB29"/>
    <mergeCell ref="AC29:AE29"/>
    <mergeCell ref="B30:C30"/>
    <mergeCell ref="D30:J30"/>
    <mergeCell ref="K30:L30"/>
    <mergeCell ref="N30:O30"/>
    <mergeCell ref="P30:V30"/>
    <mergeCell ref="W30:Y30"/>
    <mergeCell ref="Z30:AB30"/>
    <mergeCell ref="AC30:AE30"/>
    <mergeCell ref="B31:C31"/>
    <mergeCell ref="D31:J31"/>
    <mergeCell ref="K31:L31"/>
    <mergeCell ref="N31:O31"/>
    <mergeCell ref="P31:V31"/>
    <mergeCell ref="W31:Y31"/>
    <mergeCell ref="Z31:AB31"/>
    <mergeCell ref="AC31:AE31"/>
    <mergeCell ref="B32:C32"/>
    <mergeCell ref="D32:J32"/>
    <mergeCell ref="K32:L32"/>
    <mergeCell ref="N32:O32"/>
    <mergeCell ref="P32:V32"/>
    <mergeCell ref="W32:Y32"/>
    <mergeCell ref="Z32:AB32"/>
    <mergeCell ref="AC32:AE32"/>
    <mergeCell ref="A34:D34"/>
    <mergeCell ref="E34:F34"/>
    <mergeCell ref="H34:I34"/>
    <mergeCell ref="L34:M34"/>
    <mergeCell ref="N34:V34"/>
    <mergeCell ref="AA34:AE34"/>
    <mergeCell ref="B35:C35"/>
    <mergeCell ref="D35:V35"/>
    <mergeCell ref="W35:Y35"/>
    <mergeCell ref="Z35:AB35"/>
    <mergeCell ref="AC35:AE35"/>
    <mergeCell ref="B36:C36"/>
    <mergeCell ref="D36:J36"/>
    <mergeCell ref="K36:L36"/>
    <mergeCell ref="N36:O36"/>
    <mergeCell ref="P36:V36"/>
    <mergeCell ref="W36:Y36"/>
    <mergeCell ref="Z36:AB36"/>
    <mergeCell ref="AC36:AE36"/>
    <mergeCell ref="B37:C37"/>
    <mergeCell ref="D37:J37"/>
    <mergeCell ref="K37:L37"/>
    <mergeCell ref="N37:O37"/>
    <mergeCell ref="P37:V37"/>
    <mergeCell ref="W37:Y37"/>
    <mergeCell ref="Z37:AB37"/>
    <mergeCell ref="AC37:AE37"/>
    <mergeCell ref="B38:C38"/>
    <mergeCell ref="D38:J38"/>
    <mergeCell ref="K38:L38"/>
    <mergeCell ref="N38:O38"/>
    <mergeCell ref="P38:V38"/>
    <mergeCell ref="W38:Y38"/>
    <mergeCell ref="Z38:AB38"/>
    <mergeCell ref="AC38:AE38"/>
    <mergeCell ref="B39:C39"/>
    <mergeCell ref="D39:J39"/>
    <mergeCell ref="K39:L39"/>
    <mergeCell ref="N39:O39"/>
    <mergeCell ref="P39:V39"/>
    <mergeCell ref="W39:Y39"/>
    <mergeCell ref="Z39:AB39"/>
    <mergeCell ref="AC39:AE39"/>
    <mergeCell ref="B40:C40"/>
    <mergeCell ref="D40:J40"/>
    <mergeCell ref="K40:L40"/>
    <mergeCell ref="N40:O40"/>
    <mergeCell ref="P40:V40"/>
    <mergeCell ref="W40:Y40"/>
    <mergeCell ref="Z40:AB40"/>
    <mergeCell ref="AC40:AE40"/>
  </mergeCells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星取表 ７チーム</vt:lpstr>
      <vt:lpstr>星取表6チーム</vt:lpstr>
      <vt:lpstr>'星取表 ７チーム'!Print_Area</vt:lpstr>
    </vt:vector>
  </TitlesOfParts>
  <Manager>高須是行</Manager>
  <Company>（社）横浜サッカー協会少年委員会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高須是行</dc:creator>
  <cp:lastModifiedBy>新倉 貫</cp:lastModifiedBy>
  <cp:lastPrinted>2015-03-10T01:55:42Z</cp:lastPrinted>
  <dcterms:created xsi:type="dcterms:W3CDTF">2006-09-19T13:50:50Z</dcterms:created>
  <dcterms:modified xsi:type="dcterms:W3CDTF">2024-04-18T05:42:00Z</dcterms:modified>
</cp:coreProperties>
</file>